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newsamba\社長支援室\メルマガ曜日別コンテンツ_Excel配信ファイル\金曜zip\yosankaikei_enshu001\"/>
    </mc:Choice>
  </mc:AlternateContent>
  <xr:revisionPtr revIDLastSave="0" documentId="13_ncr:1_{41293B8F-D064-435C-9101-80A657526A0D}" xr6:coauthVersionLast="47" xr6:coauthVersionMax="47" xr10:uidLastSave="{00000000-0000-0000-0000-000000000000}"/>
  <bookViews>
    <workbookView xWindow="-110" yWindow="-110" windowWidth="19420" windowHeight="10420" tabRatio="860" firstSheet="1"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4" r:id="rId5"/>
    <sheet name="Ｂ①マスタ登録" sheetId="17" r:id="rId6"/>
    <sheet name="B②_入力画面" sheetId="7" r:id="rId7"/>
    <sheet name="B③予算仕訳" sheetId="13" r:id="rId8"/>
    <sheet name="B④予算元帳" sheetId="16" r:id="rId9"/>
    <sheet name="B⑤CF組替仕訳" sheetId="19" r:id="rId10"/>
    <sheet name="B⑥出力画面" sheetId="18" r:id="rId11"/>
  </sheets>
  <definedNames>
    <definedName name="_xlnm.Print_Area" localSheetId="2">A①_入力!$B$1:$T$19</definedName>
    <definedName name="_xlnm.Print_Area" localSheetId="3">A②_出力!$B$1:$T$20</definedName>
    <definedName name="_xlnm.Print_Area" localSheetId="5">Ｂ①マスタ登録!$B$1:$T$64</definedName>
    <definedName name="_xlnm.Print_Area" localSheetId="6">B②_入力画面!$B$1:$T$37</definedName>
    <definedName name="_xlnm.Print_Area" localSheetId="7">B③予算仕訳!$B$1:$T$78</definedName>
    <definedName name="_xlnm.Print_Area" localSheetId="8">B④予算元帳!$B$1:$T$39</definedName>
    <definedName name="_xlnm.Print_Area" localSheetId="9">B⑤CF組替仕訳!$B$1:$T$13</definedName>
    <definedName name="_xlnm.Print_Area" localSheetId="10">B⑥出力画面!$B$1:$T$30</definedName>
    <definedName name="_xlnm.Print_Area" localSheetId="0">演習の趣旨と利用方法!$B$1:$N$11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3" i="18" l="1"/>
  <c r="S18" i="18"/>
  <c r="S13" i="18"/>
  <c r="S15" i="6"/>
  <c r="C28" i="16" l="1"/>
  <c r="C29" i="16" s="1"/>
  <c r="C30" i="16" s="1"/>
  <c r="C31" i="16" s="1"/>
  <c r="C32" i="16" s="1"/>
  <c r="C33" i="16" s="1"/>
  <c r="C34" i="16" s="1"/>
  <c r="C35" i="16" s="1"/>
  <c r="J71" i="13"/>
  <c r="J66" i="13"/>
  <c r="J61" i="13"/>
  <c r="J56" i="13"/>
  <c r="C56" i="13"/>
  <c r="C61" i="13" s="1"/>
  <c r="C54" i="13"/>
  <c r="J51" i="13"/>
  <c r="J46" i="13"/>
  <c r="J41" i="13"/>
  <c r="J36" i="13"/>
  <c r="J31" i="13"/>
  <c r="C31" i="13"/>
  <c r="C36" i="13" s="1"/>
  <c r="J26" i="13"/>
  <c r="J21" i="13"/>
  <c r="C34" i="13" l="1"/>
  <c r="C59" i="13"/>
  <c r="O27" i="16"/>
  <c r="O28" i="16" s="1"/>
  <c r="O29" i="16" s="1"/>
  <c r="O30" i="16" s="1"/>
  <c r="O31" i="16" s="1"/>
  <c r="O32" i="16" s="1"/>
  <c r="O33" i="16" s="1"/>
  <c r="O34" i="16" s="1"/>
  <c r="O35" i="16" s="1"/>
  <c r="O36" i="16" s="1"/>
  <c r="O37" i="16" s="1"/>
  <c r="C41" i="13"/>
  <c r="C39" i="13"/>
  <c r="S16" i="12"/>
  <c r="C44" i="13" l="1"/>
  <c r="C46" i="13"/>
  <c r="C49" i="13" s="1"/>
  <c r="S15" i="7"/>
</calcChain>
</file>

<file path=xl/sharedStrings.xml><?xml version="1.0" encoding="utf-8"?>
<sst xmlns="http://schemas.openxmlformats.org/spreadsheetml/2006/main" count="498" uniqueCount="150">
  <si>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</si>
  <si>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</si>
  <si>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</si>
  <si>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</si>
  <si>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</si>
  <si>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</si>
  <si>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</si>
  <si>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</si>
  <si>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</si>
  <si>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</si>
  <si>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</si>
  <si>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</si>
  <si>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</si>
  <si>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</si>
  <si>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</si>
  <si>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</si>
  <si>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</si>
  <si>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</si>
  <si>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</si>
  <si>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</si>
  <si>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</si>
  <si>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</si>
  <si>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</si>
  <si>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</si>
  <si>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EXCEL_PL予算実務</t>
    <rPh sb="8" eb="10">
      <t>ヨサン</t>
    </rPh>
    <rPh sb="10" eb="12">
      <t>ジツム</t>
    </rPh>
    <phoneticPr fontId="1"/>
  </si>
  <si>
    <t>解説</t>
    <rPh sb="0" eb="2">
      <t>カイセツ</t>
    </rPh>
    <phoneticPr fontId="1"/>
  </si>
  <si>
    <t>売上高</t>
    <rPh sb="0" eb="3">
      <t>ウリアゲダカ</t>
    </rPh>
    <phoneticPr fontId="1"/>
  </si>
  <si>
    <t>入力</t>
    <rPh sb="0" eb="1">
      <t>ニュウ</t>
    </rPh>
    <rPh sb="1" eb="2">
      <t>チカラ</t>
    </rPh>
    <phoneticPr fontId="1"/>
  </si>
  <si>
    <t>【ポイント】月次売上計画の入力→販売単価×販売数量＝売上高の月次計画数値を入力する。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phoneticPr fontId="1"/>
  </si>
  <si>
    <t>【出力画面】全社_月次予算ＰＬ</t>
    <rPh sb="1" eb="2">
      <t>デ</t>
    </rPh>
    <rPh sb="2" eb="3">
      <t>リョク</t>
    </rPh>
    <rPh sb="3" eb="5">
      <t>ガメン</t>
    </rPh>
    <rPh sb="6" eb="8">
      <t>ゼンシャ</t>
    </rPh>
    <rPh sb="9" eb="11">
      <t>ゲツジ</t>
    </rPh>
    <rPh sb="11" eb="13">
      <t>ヨサン</t>
    </rPh>
    <phoneticPr fontId="1"/>
  </si>
  <si>
    <t>【入力画面】全社_GL科目別月次売上計画…【1】</t>
    <rPh sb="1" eb="3">
      <t>ニュウリョク</t>
    </rPh>
    <rPh sb="3" eb="5">
      <t>ガメン</t>
    </rPh>
    <rPh sb="6" eb="8">
      <t>ゼンシャ</t>
    </rPh>
    <rPh sb="11" eb="14">
      <t>カモクベツ</t>
    </rPh>
    <rPh sb="14" eb="16">
      <t>ゲツジ</t>
    </rPh>
    <rPh sb="16" eb="18">
      <t>ウリアゲ</t>
    </rPh>
    <rPh sb="18" eb="20">
      <t>ケイカク</t>
    </rPh>
    <phoneticPr fontId="1"/>
  </si>
  <si>
    <t>予算会計システム</t>
    <rPh sb="0" eb="2">
      <t>ヨサン</t>
    </rPh>
    <rPh sb="2" eb="4">
      <t>カイケイ</t>
    </rPh>
    <phoneticPr fontId="1"/>
  </si>
  <si>
    <t>【ポイント】月次売上計画の入力→販売単価×販売数量＝売上高の月次計画数値を入力し、「予算仕訳→予算元帳→予算FS」の自動処理プロセスを理解する。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49">
      <t>ヨサン</t>
    </rPh>
    <rPh sb="49" eb="51">
      <t>モトチョウ</t>
    </rPh>
    <rPh sb="52" eb="54">
      <t>ヨサン</t>
    </rPh>
    <rPh sb="58" eb="60">
      <t>ジドウ</t>
    </rPh>
    <rPh sb="60" eb="62">
      <t>ショリ</t>
    </rPh>
    <rPh sb="67" eb="69">
      <t>リカイ</t>
    </rPh>
    <phoneticPr fontId="1"/>
  </si>
  <si>
    <t>注１</t>
    <rPh sb="0" eb="1">
      <t>チュウ</t>
    </rPh>
    <phoneticPr fontId="1"/>
  </si>
  <si>
    <t>種類</t>
    <rPh sb="0" eb="2">
      <t>シュルイ</t>
    </rPh>
    <phoneticPr fontId="1"/>
  </si>
  <si>
    <t>計上</t>
    <rPh sb="0" eb="2">
      <t>ケイジョウ</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</si>
  <si>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</si>
  <si>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</si>
  <si>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</si>
  <si>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回収</t>
    <rPh sb="0" eb="2">
      <t>カイシュウ</t>
    </rPh>
    <phoneticPr fontId="1"/>
  </si>
  <si>
    <t>決済条件</t>
    <rPh sb="0" eb="4">
      <t>ケッサイジョウケン</t>
    </rPh>
    <phoneticPr fontId="1"/>
  </si>
  <si>
    <t>資金</t>
    <rPh sb="0" eb="2">
      <t>シキン</t>
    </rPh>
    <phoneticPr fontId="1"/>
  </si>
  <si>
    <t>資金収入</t>
    <rPh sb="0" eb="2">
      <t>シキン</t>
    </rPh>
    <rPh sb="2" eb="4">
      <t>シュウニュウ</t>
    </rPh>
    <phoneticPr fontId="1"/>
  </si>
  <si>
    <t>月</t>
    <rPh sb="0" eb="1">
      <t>ツキ</t>
    </rPh>
    <phoneticPr fontId="1"/>
  </si>
  <si>
    <t>日</t>
    <rPh sb="0" eb="1">
      <t>ニチ</t>
    </rPh>
    <phoneticPr fontId="1"/>
  </si>
  <si>
    <t>日付</t>
    <rPh sb="0" eb="2">
      <t>ヒヅケ</t>
    </rPh>
    <phoneticPr fontId="1"/>
  </si>
  <si>
    <t>科目</t>
    <rPh sb="0" eb="2">
      <t>カモク</t>
    </rPh>
    <phoneticPr fontId="1"/>
  </si>
  <si>
    <t>金額</t>
    <rPh sb="0" eb="2">
      <t>キンガク</t>
    </rPh>
    <phoneticPr fontId="1"/>
  </si>
  <si>
    <t>借　　方</t>
    <rPh sb="0" eb="1">
      <t>シャク</t>
    </rPh>
    <rPh sb="3" eb="4">
      <t>カタ</t>
    </rPh>
    <phoneticPr fontId="1"/>
  </si>
  <si>
    <t>貸　　方</t>
    <rPh sb="0" eb="1">
      <t>カシ</t>
    </rPh>
    <rPh sb="3" eb="4">
      <t>カタ</t>
    </rPh>
    <phoneticPr fontId="1"/>
  </si>
  <si>
    <t>/</t>
    <phoneticPr fontId="1"/>
  </si>
  <si>
    <t>PL_売上高</t>
    <rPh sb="3" eb="6">
      <t>ウリアゲダカ</t>
    </rPh>
    <phoneticPr fontId="1"/>
  </si>
  <si>
    <t>翌１</t>
    <rPh sb="0" eb="1">
      <t>ヨク</t>
    </rPh>
    <phoneticPr fontId="1"/>
  </si>
  <si>
    <t>翌２</t>
    <rPh sb="0" eb="1">
      <t>ヨク</t>
    </rPh>
    <phoneticPr fontId="1"/>
  </si>
  <si>
    <t>翌３</t>
    <rPh sb="0" eb="1">
      <t>ヨク</t>
    </rPh>
    <phoneticPr fontId="1"/>
  </si>
  <si>
    <t>翌々４</t>
    <rPh sb="0" eb="1">
      <t>ヨク</t>
    </rPh>
    <phoneticPr fontId="1"/>
  </si>
  <si>
    <t>（2）自動予算元帳</t>
    <rPh sb="3" eb="5">
      <t>ジドウ</t>
    </rPh>
    <rPh sb="5" eb="7">
      <t>ヨサン</t>
    </rPh>
    <rPh sb="7" eb="9">
      <t>モトチョウ</t>
    </rPh>
    <phoneticPr fontId="1"/>
  </si>
  <si>
    <t>自動予算仕訳登録</t>
    <rPh sb="0" eb="2">
      <t>ジドウ</t>
    </rPh>
    <rPh sb="2" eb="4">
      <t>ヨサン</t>
    </rPh>
    <rPh sb="4" eb="6">
      <t>シワケ</t>
    </rPh>
    <rPh sb="6" eb="8">
      <t>トウロク</t>
    </rPh>
    <phoneticPr fontId="1"/>
  </si>
  <si>
    <t>（1）自動予算仕訳</t>
    <rPh sb="3" eb="5">
      <t>ジドウ</t>
    </rPh>
    <rPh sb="5" eb="7">
      <t>ヨサン</t>
    </rPh>
    <rPh sb="7" eb="9">
      <t>シワケ</t>
    </rPh>
    <phoneticPr fontId="1"/>
  </si>
  <si>
    <t>当初予算</t>
    <rPh sb="0" eb="2">
      <t>トウショ</t>
    </rPh>
    <rPh sb="2" eb="4">
      <t>ヨサン</t>
    </rPh>
    <phoneticPr fontId="1"/>
  </si>
  <si>
    <t>データ区分</t>
    <rPh sb="3" eb="5">
      <t>クブン</t>
    </rPh>
    <phoneticPr fontId="1"/>
  </si>
  <si>
    <t>ＰＬ</t>
  </si>
  <si>
    <t>貸借</t>
    <rPh sb="0" eb="2">
      <t>タイシャク</t>
    </rPh>
    <phoneticPr fontId="1"/>
  </si>
  <si>
    <t>借方</t>
    <rPh sb="0" eb="2">
      <t>カリカタ</t>
    </rPh>
    <phoneticPr fontId="1"/>
  </si>
  <si>
    <t>貸方</t>
    <rPh sb="0" eb="2">
      <t>カシカタ</t>
    </rPh>
    <phoneticPr fontId="1"/>
  </si>
  <si>
    <t>日付</t>
    <rPh sb="0" eb="1">
      <t>ニチ</t>
    </rPh>
    <rPh sb="1" eb="2">
      <t>ヅケ</t>
    </rPh>
    <phoneticPr fontId="1"/>
  </si>
  <si>
    <t>相手科目</t>
    <rPh sb="0" eb="2">
      <t>アイテ</t>
    </rPh>
    <rPh sb="2" eb="4">
      <t>カモク</t>
    </rPh>
    <phoneticPr fontId="1"/>
  </si>
  <si>
    <t>残高</t>
    <rPh sb="0" eb="2">
      <t>ザンダカ</t>
    </rPh>
    <phoneticPr fontId="1"/>
  </si>
  <si>
    <t>摘要</t>
    <rPh sb="0" eb="2">
      <t>テキヨウ</t>
    </rPh>
    <phoneticPr fontId="1"/>
  </si>
  <si>
    <t>（3）自動CF組替仕訳</t>
    <rPh sb="3" eb="5">
      <t>ジドウ</t>
    </rPh>
    <rPh sb="7" eb="9">
      <t>クミカエ</t>
    </rPh>
    <rPh sb="9" eb="11">
      <t>シワケ</t>
    </rPh>
    <phoneticPr fontId="1"/>
  </si>
  <si>
    <t>上記の入力画面の１２カ月分の売上高から自動作成される予算仕訳を記入してみよう。</t>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phoneticPr fontId="1"/>
  </si>
  <si>
    <t>上記の予算仕訳の各科目ごとに予算元帳へ転記してみよう。</t>
    <rPh sb="0" eb="2">
      <t>ジョウキ</t>
    </rPh>
    <rPh sb="3" eb="7">
      <t>ヨサンシワケ</t>
    </rPh>
    <rPh sb="8" eb="9">
      <t>カク</t>
    </rPh>
    <rPh sb="9" eb="11">
      <t>カモク</t>
    </rPh>
    <rPh sb="14" eb="18">
      <t>ヨサンモトチョウ</t>
    </rPh>
    <rPh sb="19" eb="21">
      <t>テンキ</t>
    </rPh>
    <phoneticPr fontId="1"/>
  </si>
  <si>
    <t>略</t>
    <rPh sb="0" eb="1">
      <t>リャク</t>
    </rPh>
    <phoneticPr fontId="1"/>
  </si>
  <si>
    <t>税引前当期純利益</t>
    <rPh sb="0" eb="3">
      <t>ゼイビキマエ</t>
    </rPh>
    <rPh sb="3" eb="8">
      <t>トウキジュンリエキ</t>
    </rPh>
    <phoneticPr fontId="1"/>
  </si>
  <si>
    <t>当期純利益</t>
    <rPh sb="0" eb="5">
      <t>トウキジュンリエキ</t>
    </rPh>
    <phoneticPr fontId="1"/>
  </si>
  <si>
    <t xml:space="preserve"> 予算元帳（売上高）より、月次発生額（貸方純額）を転記する。</t>
    <rPh sb="1" eb="5">
      <t>ヨサンモトチョウ</t>
    </rPh>
    <rPh sb="6" eb="9">
      <t>ウリアゲダカ</t>
    </rPh>
    <rPh sb="13" eb="15">
      <t>ゲツジ</t>
    </rPh>
    <rPh sb="15" eb="17">
      <t>ハッセイ</t>
    </rPh>
    <rPh sb="17" eb="18">
      <t>ガク</t>
    </rPh>
    <rPh sb="19" eb="21">
      <t>カシカタ</t>
    </rPh>
    <rPh sb="21" eb="23">
      <t>ジュンガク</t>
    </rPh>
    <rPh sb="25" eb="27">
      <t>テンキ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</si>
  <si>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</si>
  <si>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</si>
  <si>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</si>
  <si>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</si>
  <si>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</si>
  <si>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</si>
  <si>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</si>
  <si>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</si>
  <si>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</si>
  <si>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</si>
  <si>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phoneticPr fontId="1"/>
  </si>
  <si>
    <t>【解説】 タブ①の入力画面【１】をそのまま、タブ②の出力画面【２】へ転記する。</t>
    <rPh sb="1" eb="3">
      <t>カイセツ</t>
    </rPh>
    <rPh sb="9" eb="13">
      <t>ニュウリョクガメン</t>
    </rPh>
    <rPh sb="26" eb="28">
      <t>シュツリョク</t>
    </rPh>
    <rPh sb="28" eb="30">
      <t>ガメン</t>
    </rPh>
    <rPh sb="34" eb="36">
      <t>テンキ</t>
    </rPh>
    <phoneticPr fontId="1"/>
  </si>
  <si>
    <t>第１問_全社_GL科目別_月次売上計画（その１）</t>
    <rPh sb="0" eb="1">
      <t>ダイ</t>
    </rPh>
    <rPh sb="2" eb="3">
      <t>モン</t>
    </rPh>
    <phoneticPr fontId="1"/>
  </si>
  <si>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2" eb="63">
      <t>ヨク</t>
    </rPh>
    <rPh sb="64" eb="65">
      <t>ツキ</t>
    </rPh>
    <rPh sb="66" eb="67">
      <t>ヨク</t>
    </rPh>
    <rPh sb="68" eb="69">
      <t>ツキ</t>
    </rPh>
    <rPh sb="70" eb="72">
      <t>ミコ</t>
    </rPh>
    <rPh sb="72" eb="74">
      <t>スウリョウ</t>
    </rPh>
    <rPh sb="77" eb="78">
      <t>コ</t>
    </rPh>
    <rPh sb="79" eb="82">
      <t>ウリアゲダカ</t>
    </rPh>
    <rPh sb="88" eb="90">
      <t>センエン</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35" eb="137">
      <t>トウキ</t>
    </rPh>
    <rPh sb="138" eb="140">
      <t>ヘイキン</t>
    </rPh>
    <rPh sb="140" eb="144">
      <t>ハンバイスウリョウ</t>
    </rPh>
    <rPh sb="145" eb="147">
      <t>ゲツジ</t>
    </rPh>
    <rPh sb="147" eb="149">
      <t>ヘイキン</t>
    </rPh>
    <rPh sb="150" eb="152">
      <t>ジキ</t>
    </rPh>
    <rPh sb="154" eb="155">
      <t>ツキ</t>
    </rPh>
    <rPh sb="158" eb="160">
      <t>マイツキ</t>
    </rPh>
    <rPh sb="163" eb="165">
      <t>ゾウカ</t>
    </rPh>
    <rPh sb="168" eb="170">
      <t>カテイ</t>
    </rPh>
    <rPh sb="174" eb="178">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</si>
  <si>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</si>
  <si>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演習の趣旨</t>
    <phoneticPr fontId="1"/>
  </si>
  <si>
    <t>予算FS範囲</t>
    <rPh sb="0" eb="2">
      <t>ヨサン</t>
    </rPh>
    <rPh sb="4" eb="6">
      <t>ハンイ</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</si>
  <si>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</si>
  <si>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</si>
  <si>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</si>
  <si>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</si>
  <si>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省略</t>
    <rPh sb="0" eb="2">
      <t>ショウリャク</t>
    </rPh>
    <phoneticPr fontId="1"/>
  </si>
  <si>
    <t>省略</t>
    <rPh sb="0" eb="2">
      <t>ショウリャク</t>
    </rPh>
    <phoneticPr fontId="1"/>
  </si>
  <si>
    <t>PLベース</t>
    <phoneticPr fontId="1"/>
  </si>
  <si>
    <t>BS</t>
    <phoneticPr fontId="1"/>
  </si>
  <si>
    <t>非会計数値</t>
    <rPh sb="0" eb="3">
      <t>ヒカイケイ</t>
    </rPh>
    <rPh sb="3" eb="5">
      <t>スウチ</t>
    </rPh>
    <phoneticPr fontId="1"/>
  </si>
  <si>
    <t>計上</t>
    <rPh sb="0" eb="2">
      <t>ケイジョウ</t>
    </rPh>
    <phoneticPr fontId="1"/>
  </si>
  <si>
    <t>マスタ登録</t>
    <rPh sb="3" eb="5">
      <t>トウロク</t>
    </rPh>
    <phoneticPr fontId="1"/>
  </si>
  <si>
    <t>科目マスタ</t>
    <rPh sb="0" eb="2">
      <t>カモク</t>
    </rPh>
    <phoneticPr fontId="1"/>
  </si>
  <si>
    <t>①</t>
    <phoneticPr fontId="1"/>
  </si>
  <si>
    <t>ＢＳ科目</t>
    <rPh sb="2" eb="4">
      <t>カモク</t>
    </rPh>
    <phoneticPr fontId="1"/>
  </si>
  <si>
    <t>A</t>
    <phoneticPr fontId="1"/>
  </si>
  <si>
    <t>資産科目</t>
    <rPh sb="0" eb="2">
      <t>シサン</t>
    </rPh>
    <rPh sb="2" eb="4">
      <t>カモク</t>
    </rPh>
    <phoneticPr fontId="1"/>
  </si>
  <si>
    <t>Ｂ</t>
    <phoneticPr fontId="1"/>
  </si>
  <si>
    <t>負債科目</t>
    <rPh sb="0" eb="2">
      <t>フサイ</t>
    </rPh>
    <rPh sb="2" eb="4">
      <t>カモク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</si>
  <si>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</si>
  <si>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</si>
  <si>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</si>
  <si>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</si>
  <si>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</si>
  <si>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</si>
  <si>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</si>
  <si>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</si>
  <si>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損益仮勘定</t>
    <rPh sb="0" eb="2">
      <t>ソンエキ</t>
    </rPh>
    <rPh sb="2" eb="5">
      <t>カリカンジョウ</t>
    </rPh>
    <phoneticPr fontId="1"/>
  </si>
  <si>
    <t>会社区分</t>
    <rPh sb="0" eb="2">
      <t>カイシャ</t>
    </rPh>
    <rPh sb="2" eb="4">
      <t>クブン</t>
    </rPh>
    <phoneticPr fontId="1"/>
  </si>
  <si>
    <t>株式会社スリー・シー・コンサルティング</t>
    <rPh sb="0" eb="4">
      <t>カブシキガイシャ</t>
    </rPh>
    <phoneticPr fontId="1"/>
  </si>
  <si>
    <t>予算区分</t>
    <rPh sb="0" eb="2">
      <t>ヨサン</t>
    </rPh>
    <rPh sb="2" eb="4">
      <t>クブン</t>
    </rPh>
    <phoneticPr fontId="1"/>
  </si>
  <si>
    <t>予算作成</t>
    <rPh sb="0" eb="4">
      <t>ヨサンサクセイ</t>
    </rPh>
    <phoneticPr fontId="1"/>
  </si>
  <si>
    <t>決算期区分</t>
    <rPh sb="0" eb="3">
      <t>ケッサンキ</t>
    </rPh>
    <rPh sb="3" eb="5">
      <t>クブン</t>
    </rPh>
    <phoneticPr fontId="1"/>
  </si>
  <si>
    <t>第〇期　〇１年４月1日～〇２年３月31日</t>
    <rPh sb="0" eb="1">
      <t>ダイ</t>
    </rPh>
    <rPh sb="2" eb="3">
      <t>キ</t>
    </rPh>
    <rPh sb="6" eb="7">
      <t>ネン</t>
    </rPh>
    <rPh sb="8" eb="9">
      <t>ツキ</t>
    </rPh>
    <rPh sb="10" eb="11">
      <t>ニチ</t>
    </rPh>
    <rPh sb="14" eb="15">
      <t>ネン</t>
    </rPh>
    <rPh sb="16" eb="17">
      <t>ツキ</t>
    </rPh>
    <rPh sb="19" eb="20">
      <t>ニチ</t>
    </rPh>
    <phoneticPr fontId="1"/>
  </si>
  <si>
    <t>組織階層マスタ</t>
    <rPh sb="0" eb="2">
      <t>ソシキ</t>
    </rPh>
    <rPh sb="2" eb="4">
      <t>カイソウ</t>
    </rPh>
    <phoneticPr fontId="1"/>
  </si>
  <si>
    <t>区分階層マスタ</t>
    <rPh sb="0" eb="2">
      <t>クブン</t>
    </rPh>
    <rPh sb="2" eb="4">
      <t>カイソウ</t>
    </rPh>
    <phoneticPr fontId="1"/>
  </si>
  <si>
    <t>決済条件等マスタ</t>
    <rPh sb="0" eb="4">
      <t>ケッサイジョウケン</t>
    </rPh>
    <rPh sb="4" eb="5">
      <t>ナド</t>
    </rPh>
    <phoneticPr fontId="1"/>
  </si>
  <si>
    <t>BS_損益仮勘定</t>
    <rPh sb="3" eb="5">
      <t>ソンエキ</t>
    </rPh>
    <rPh sb="5" eb="8">
      <t>カリカンジョウ</t>
    </rPh>
    <phoneticPr fontId="1"/>
  </si>
  <si>
    <t>①＝②　BS_損益仮勘定</t>
    <rPh sb="7" eb="9">
      <t>ソンエキ</t>
    </rPh>
    <rPh sb="9" eb="12">
      <t>カリカンジョウ</t>
    </rPh>
    <phoneticPr fontId="1"/>
  </si>
  <si>
    <t>予算ＦＳ範囲はPLのみなので、相手勘定をBS暫定科目の損益仮勘定を用いる損益ベースの簡易仕訳を登録する。</t>
    <rPh sb="0" eb="2">
      <t>ヨサン</t>
    </rPh>
    <rPh sb="4" eb="6">
      <t>ハンイ</t>
    </rPh>
    <rPh sb="15" eb="19">
      <t>アイテカンジョウ</t>
    </rPh>
    <rPh sb="22" eb="26">
      <t>ザンテイカモク</t>
    </rPh>
    <rPh sb="27" eb="29">
      <t>ソンエキ</t>
    </rPh>
    <rPh sb="29" eb="32">
      <t>カリカンジョウ</t>
    </rPh>
    <rPh sb="33" eb="34">
      <t>モチ</t>
    </rPh>
    <rPh sb="36" eb="38">
      <t>ソンエキ</t>
    </rPh>
    <rPh sb="42" eb="44">
      <t>カンイ</t>
    </rPh>
    <rPh sb="44" eb="46">
      <t>シワケ</t>
    </rPh>
    <rPh sb="47" eb="49">
      <t>トウロク</t>
    </rPh>
    <phoneticPr fontId="1"/>
  </si>
  <si>
    <t>【①EXCEL予算実務】</t>
    <rPh sb="7" eb="9">
      <t>ヨサン</t>
    </rPh>
    <rPh sb="9" eb="11">
      <t>ジツム</t>
    </rPh>
    <phoneticPr fontId="1"/>
  </si>
  <si>
    <t>②予算会計システム</t>
    <rPh sb="1" eb="5">
      <t>ヨサンカイケイ</t>
    </rPh>
    <phoneticPr fontId="1"/>
  </si>
  <si>
    <t>該当なし</t>
    <rPh sb="0" eb="2">
      <t>ガイトウ</t>
    </rPh>
    <phoneticPr fontId="1"/>
  </si>
  <si>
    <t>NO</t>
    <phoneticPr fontId="1"/>
  </si>
  <si>
    <t>①</t>
    <phoneticPr fontId="1"/>
  </si>
  <si>
    <t>NO</t>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</si>
  <si>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0" eb="62">
      <t>トウキ</t>
    </rPh>
    <rPh sb="63" eb="64">
      <t>ヨク</t>
    </rPh>
    <rPh sb="65" eb="66">
      <t>ツキ</t>
    </rPh>
    <rPh sb="67" eb="68">
      <t>ヨク</t>
    </rPh>
    <rPh sb="69" eb="70">
      <t>ツキ</t>
    </rPh>
    <rPh sb="72" eb="74">
      <t>ミコ</t>
    </rPh>
    <rPh sb="74" eb="76">
      <t>スウリョウ</t>
    </rPh>
    <rPh sb="79" eb="80">
      <t>コ</t>
    </rPh>
    <rPh sb="81" eb="83">
      <t>ミコ</t>
    </rPh>
    <rPh sb="83" eb="86">
      <t>ウリアゲダカ</t>
    </rPh>
    <rPh sb="92" eb="94">
      <t>センエン</t>
    </rPh>
    <rPh sb="95" eb="97">
      <t>ヨソウ</t>
    </rPh>
    <rPh sb="107" eb="109">
      <t>ジキ</t>
    </rPh>
    <rPh sb="110" eb="112">
      <t>ヘイキン</t>
    </rPh>
    <rPh sb="112" eb="116">
      <t>ハンバイタンカ</t>
    </rPh>
    <rPh sb="117" eb="119">
      <t>トウキ</t>
    </rPh>
    <rPh sb="120" eb="124">
      <t>ヘイキンハンバイ</t>
    </rPh>
    <rPh sb="124" eb="126">
      <t>タンカ</t>
    </rPh>
    <rPh sb="129" eb="131">
      <t>テイカ</t>
    </rPh>
    <rPh sb="132" eb="134">
      <t>カテイ</t>
    </rPh>
    <rPh sb="142" eb="144">
      <t>トウキ</t>
    </rPh>
    <rPh sb="145" eb="147">
      <t>ヘイキン</t>
    </rPh>
    <rPh sb="147" eb="151">
      <t>ハンバイスウリョウ</t>
    </rPh>
    <rPh sb="152" eb="154">
      <t>ゲツジ</t>
    </rPh>
    <rPh sb="154" eb="156">
      <t>ヘイキン</t>
    </rPh>
    <rPh sb="157" eb="159">
      <t>ジキ</t>
    </rPh>
    <rPh sb="161" eb="162">
      <t>ツキ</t>
    </rPh>
    <rPh sb="165" eb="167">
      <t>マイツキ</t>
    </rPh>
    <rPh sb="170" eb="172">
      <t>ゾウカ</t>
    </rPh>
    <rPh sb="175" eb="177">
      <t>カテイ</t>
    </rPh>
    <rPh sb="181" eb="185">
      <t>ハスウキリス</t>
    </rPh>
    <rPh sb="193" eb="195">
      <t>ジョウキ</t>
    </rPh>
    <rPh sb="198" eb="200">
      <t>カキ</t>
    </rPh>
    <rPh sb="201" eb="203">
      <t>ウリアゲ</t>
    </rPh>
    <rPh sb="203" eb="205">
      <t>ケイカク</t>
    </rPh>
    <rPh sb="205" eb="206">
      <t>ヒョウ</t>
    </rPh>
    <rPh sb="207" eb="209">
      <t>クウラン</t>
    </rPh>
    <rPh sb="210" eb="212">
      <t>キニュウ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</si>
  <si>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</si>
  <si>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</si>
  <si>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</si>
  <si>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</si>
  <si>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←入力</t>
    <rPh sb="1" eb="3">
      <t>ニュウリョク</t>
    </rPh>
    <phoneticPr fontId="1"/>
  </si>
  <si>
    <t>①　PL_</t>
    <phoneticPr fontId="1"/>
  </si>
  <si>
    <t>↓入力</t>
    <rPh sb="1" eb="3">
      <t>ニュウリョク</t>
    </rPh>
    <phoneticPr fontId="1"/>
  </si>
  <si>
    <t>　　　↓入力</t>
    <rPh sb="4" eb="6">
      <t>ニュウリョク</t>
    </rPh>
    <phoneticPr fontId="1"/>
  </si>
  <si>
    <t>問題</t>
    <rPh sb="0" eb="2">
      <t>モンダイ</t>
    </rPh>
    <phoneticPr fontId="1"/>
  </si>
  <si>
    <t>入力↑</t>
    <rPh sb="0" eb="2">
      <t>ニュウリョク</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</si>
  <si>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31" eb="33">
      <t>インサツ</t>
    </rPh>
    <rPh sb="35" eb="37">
      <t>バアイ</t>
    </rPh>
    <rPh sb="40" eb="42">
      <t>セッテイ</t>
    </rPh>
    <rPh sb="55" eb="57">
      <t>カイゼン</t>
    </rPh>
    <rPh sb="60" eb="61">
      <t>テン</t>
    </rPh>
    <rPh sb="63" eb="65">
      <t>イケン</t>
    </rPh>
    <rPh sb="65" eb="66">
      <t>ナド</t>
    </rPh>
    <rPh sb="73" eb="75">
      <t>ゼヒ</t>
    </rPh>
    <rPh sb="79" eb="81">
      <t>ヘンシン</t>
    </rPh>
    <rPh sb="83" eb="84">
      <t>クダ</t>
    </rPh>
    <rPh sb="89" eb="91">
      <t>イッショ</t>
    </rPh>
    <rPh sb="93" eb="97">
      <t>ヨサンカイケイ</t>
    </rPh>
    <rPh sb="98" eb="99">
      <t>マナ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</si>
</sst>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quot;第&quot;#&quot;回&quot;"/>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0"/>
      <color theme="1"/>
      <name val="メイリオ"/>
      <family val="3"/>
      <charset val="128"/>
    </font>
    <font>
      <b/>
      <sz val="14"/>
      <color rgb="FF0000FF"/>
      <name val="メイリオ"/>
      <family val="3"/>
      <charset val="128"/>
    </font>
    <font>
      <b/>
      <u val="double"/>
      <sz val="14"/>
      <color rgb="FFFF000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18"/>
      <color theme="1"/>
      <name val="游ゴシック"/>
      <family val="3"/>
      <charset val="128"/>
      <scheme val="minor"/>
    </font>
    <font>
      <b/>
      <sz val="20"/>
      <color rgb="FFFFFF00"/>
      <name val="メイリオ"/>
      <family val="3"/>
      <charset val="128"/>
    </font>
    <font>
      <b/>
      <sz val="18"/>
      <color rgb="FFFF0000"/>
      <name val="游ゴシック"/>
      <family val="3"/>
      <charset val="128"/>
      <scheme val="minor"/>
    </font>
    <font>
      <b/>
      <sz val="18"/>
      <name val="メイリオ"/>
      <family val="3"/>
      <charset val="128"/>
    </font>
    <font>
      <sz val="20"/>
      <color rgb="FFFF0000"/>
      <name val="メイリオ"/>
      <family val="3"/>
      <charset val="128"/>
    </font>
    <font>
      <sz val="18"/>
      <color rgb="FFFF0000"/>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190">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2" xfId="0" applyFont="1" applyBorder="1" applyAlignment="1">
      <alignment horizontal="center" vertical="center"/>
    </xf>
    <xf numFmtId="0" fontId="7" fillId="0" borderId="2" xfId="0" applyFont="1" applyBorder="1" applyAlignment="1">
      <alignment horizontal="center" vertical="center"/>
    </xf>
    <xf numFmtId="0" fontId="7" fillId="0" borderId="0" xfId="0" applyFont="1">
      <alignment vertical="center"/>
    </xf>
    <xf numFmtId="176" fontId="8" fillId="0" borderId="1" xfId="0" applyNumberFormat="1" applyFont="1" applyBorder="1">
      <alignment vertical="center"/>
    </xf>
    <xf numFmtId="0" fontId="7" fillId="0" borderId="1" xfId="0" applyFont="1" applyBorder="1" applyAlignment="1">
      <alignment horizontal="center" vertical="center"/>
    </xf>
    <xf numFmtId="0" fontId="3" fillId="0" borderId="5" xfId="0" applyFont="1" applyBorder="1" applyAlignment="1">
      <alignment horizontal="center" vertical="center"/>
    </xf>
    <xf numFmtId="0" fontId="9" fillId="4" borderId="0" xfId="0" applyFont="1" applyFill="1" applyAlignment="1">
      <alignment horizontal="center" vertical="center"/>
    </xf>
    <xf numFmtId="0" fontId="3" fillId="0" borderId="18"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5" fillId="5" borderId="0" xfId="0" applyFont="1" applyFill="1" applyAlignment="1"/>
    <xf numFmtId="0" fontId="14" fillId="5" borderId="0" xfId="0" applyFont="1" applyFill="1" applyAlignment="1"/>
    <xf numFmtId="0" fontId="13" fillId="5" borderId="0" xfId="0" applyFont="1" applyFill="1" applyAlignment="1"/>
    <xf numFmtId="0" fontId="17" fillId="5" borderId="0" xfId="0" applyFont="1" applyFill="1" applyAlignment="1">
      <alignment horizontal="left"/>
    </xf>
    <xf numFmtId="177" fontId="17" fillId="5" borderId="0" xfId="0" applyNumberFormat="1" applyFont="1" applyFill="1" applyAlignment="1">
      <alignment horizontal="center"/>
    </xf>
    <xf numFmtId="0" fontId="17"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0" borderId="0" xfId="0" applyFont="1" applyAlignment="1">
      <alignment horizontal="left" vertical="center"/>
    </xf>
    <xf numFmtId="0" fontId="2" fillId="7" borderId="0" xfId="0" applyFont="1" applyFill="1">
      <alignment vertical="center"/>
    </xf>
    <xf numFmtId="0" fontId="2" fillId="0" borderId="13" xfId="0" applyFont="1" applyBorder="1">
      <alignment vertical="center"/>
    </xf>
    <xf numFmtId="0" fontId="2" fillId="0" borderId="0"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8" borderId="13" xfId="0" applyFont="1" applyFill="1" applyBorder="1">
      <alignment vertical="center"/>
    </xf>
    <xf numFmtId="0" fontId="22" fillId="8" borderId="0" xfId="0" applyFont="1" applyFill="1" applyBorder="1">
      <alignment vertical="center"/>
    </xf>
    <xf numFmtId="0" fontId="2" fillId="8" borderId="0" xfId="0" applyFont="1" applyFill="1" applyBorder="1">
      <alignment vertical="center"/>
    </xf>
    <xf numFmtId="0" fontId="2" fillId="8" borderId="14"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14" xfId="0" applyFont="1" applyFill="1" applyBorder="1">
      <alignment vertical="center"/>
    </xf>
    <xf numFmtId="0" fontId="2" fillId="9" borderId="0" xfId="0" applyFont="1" applyFill="1" applyBorder="1">
      <alignment vertical="center"/>
    </xf>
    <xf numFmtId="0" fontId="2" fillId="0" borderId="0" xfId="0" applyFont="1" applyAlignment="1"/>
    <xf numFmtId="0" fontId="7" fillId="0" borderId="1" xfId="0" applyFont="1" applyBorder="1" applyAlignment="1">
      <alignment horizontal="center" vertical="center"/>
    </xf>
    <xf numFmtId="0" fontId="2" fillId="0" borderId="2" xfId="0" applyFont="1" applyBorder="1" applyAlignment="1">
      <alignment horizontal="center" vertical="center"/>
    </xf>
    <xf numFmtId="0" fontId="7"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4" fillId="0" borderId="5" xfId="0" applyFont="1" applyBorder="1">
      <alignment vertical="center"/>
    </xf>
    <xf numFmtId="0" fontId="4" fillId="0" borderId="23"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24" fillId="0" borderId="6" xfId="0" applyFont="1" applyBorder="1" applyAlignment="1">
      <alignment vertical="center"/>
    </xf>
    <xf numFmtId="0" fontId="24" fillId="0" borderId="7" xfId="0" applyFont="1" applyBorder="1" applyAlignment="1">
      <alignment vertical="center"/>
    </xf>
    <xf numFmtId="0" fontId="24" fillId="0" borderId="8" xfId="0" applyFont="1" applyBorder="1" applyAlignment="1">
      <alignment vertical="center"/>
    </xf>
    <xf numFmtId="0" fontId="24" fillId="0" borderId="0" xfId="0" applyFont="1" applyAlignment="1">
      <alignment horizontal="center" vertical="center"/>
    </xf>
    <xf numFmtId="0" fontId="25" fillId="5" borderId="0" xfId="0" applyFont="1" applyFill="1" applyAlignment="1">
      <alignment horizontal="left"/>
    </xf>
    <xf numFmtId="0" fontId="2" fillId="0" borderId="4" xfId="0" applyFont="1" applyBorder="1">
      <alignment vertical="center"/>
    </xf>
    <xf numFmtId="0" fontId="2" fillId="0" borderId="12" xfId="0" applyFont="1" applyBorder="1">
      <alignment vertical="center"/>
    </xf>
    <xf numFmtId="0" fontId="7" fillId="0" borderId="14" xfId="0" applyFont="1" applyBorder="1">
      <alignment vertical="center"/>
    </xf>
    <xf numFmtId="0" fontId="4" fillId="0" borderId="0" xfId="0" applyFont="1">
      <alignment vertical="center"/>
    </xf>
    <xf numFmtId="0" fontId="19" fillId="5" borderId="0" xfId="1" applyFont="1" applyFill="1" applyAlignment="1"/>
    <xf numFmtId="0" fontId="26" fillId="0" borderId="0" xfId="0" applyFont="1">
      <alignment vertical="center"/>
    </xf>
    <xf numFmtId="0" fontId="28" fillId="0" borderId="0" xfId="0" applyFont="1" applyAlignment="1"/>
    <xf numFmtId="0" fontId="3" fillId="0" borderId="0" xfId="0" applyFont="1" applyBorder="1" applyAlignment="1">
      <alignment horizontal="left" vertical="center"/>
    </xf>
    <xf numFmtId="0" fontId="29" fillId="0" borderId="0" xfId="0" applyFont="1" applyAlignment="1">
      <alignment horizontal="center" vertical="top"/>
    </xf>
    <xf numFmtId="0" fontId="2" fillId="0" borderId="16" xfId="0" applyFont="1" applyBorder="1" applyAlignment="1">
      <alignment horizontal="left" vertical="top" wrapText="1"/>
    </xf>
    <xf numFmtId="0" fontId="2" fillId="0" borderId="16" xfId="0" applyFont="1" applyBorder="1" applyAlignment="1">
      <alignment horizontal="left" vertical="top"/>
    </xf>
    <xf numFmtId="0" fontId="17"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23" xfId="0" applyFont="1" applyBorder="1" applyAlignment="1">
      <alignment horizontal="left" vertical="top" wrapText="1"/>
    </xf>
    <xf numFmtId="0" fontId="3" fillId="0" borderId="22" xfId="0" applyFont="1" applyBorder="1" applyAlignment="1">
      <alignment horizontal="left" vertical="top" wrapText="1"/>
    </xf>
    <xf numFmtId="0" fontId="3" fillId="0" borderId="24" xfId="0" applyFont="1" applyBorder="1" applyAlignment="1">
      <alignment horizontal="left" vertical="top" wrapText="1"/>
    </xf>
    <xf numFmtId="0" fontId="3" fillId="0" borderId="23" xfId="0" applyFont="1" applyBorder="1" applyAlignment="1">
      <alignment horizontal="left" vertical="center"/>
    </xf>
    <xf numFmtId="0" fontId="3" fillId="0" borderId="22" xfId="0" applyFont="1" applyBorder="1" applyAlignment="1">
      <alignment horizontal="left" vertical="center"/>
    </xf>
    <xf numFmtId="0" fontId="3" fillId="0" borderId="24" xfId="0" applyFont="1" applyBorder="1" applyAlignment="1">
      <alignment horizontal="left"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29"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6" fillId="4" borderId="23" xfId="0" applyFont="1" applyFill="1" applyBorder="1" applyAlignment="1">
      <alignment horizontal="left"/>
    </xf>
    <xf numFmtId="0" fontId="6" fillId="4" borderId="22" xfId="0" applyFont="1" applyFill="1" applyBorder="1" applyAlignment="1">
      <alignment horizontal="left"/>
    </xf>
    <xf numFmtId="0" fontId="6" fillId="4" borderId="24" xfId="0" applyFont="1" applyFill="1" applyBorder="1" applyAlignment="1">
      <alignment horizontal="left"/>
    </xf>
    <xf numFmtId="0" fontId="6" fillId="4" borderId="1" xfId="0" applyFont="1" applyFill="1" applyBorder="1" applyAlignment="1">
      <alignment horizontal="center" vertical="center"/>
    </xf>
    <xf numFmtId="0" fontId="13" fillId="5" borderId="0" xfId="0" applyFont="1" applyFill="1" applyAlignment="1">
      <alignment horizontal="left"/>
    </xf>
    <xf numFmtId="178" fontId="16" fillId="5" borderId="0" xfId="0" applyNumberFormat="1" applyFont="1" applyFill="1" applyAlignment="1">
      <alignment horizontal="left"/>
    </xf>
    <xf numFmtId="0" fontId="16" fillId="5" borderId="0" xfId="0" applyFont="1" applyFill="1" applyAlignment="1">
      <alignment horizontal="left"/>
    </xf>
    <xf numFmtId="0" fontId="3" fillId="6" borderId="23" xfId="0" applyFont="1" applyFill="1" applyBorder="1" applyAlignment="1">
      <alignment horizontal="left" vertical="center"/>
    </xf>
    <xf numFmtId="0" fontId="3" fillId="6" borderId="22" xfId="0" applyFont="1" applyFill="1" applyBorder="1" applyAlignment="1">
      <alignment horizontal="left" vertical="center"/>
    </xf>
    <xf numFmtId="0" fontId="3" fillId="6" borderId="24" xfId="0" applyFont="1" applyFill="1" applyBorder="1" applyAlignment="1">
      <alignment horizontal="left" vertical="center"/>
    </xf>
    <xf numFmtId="0" fontId="6" fillId="4" borderId="1" xfId="0" applyFont="1" applyFill="1" applyBorder="1" applyAlignment="1">
      <alignment horizontal="left"/>
    </xf>
    <xf numFmtId="0" fontId="3" fillId="0" borderId="1" xfId="0" applyFont="1" applyBorder="1" applyAlignment="1">
      <alignment horizontal="left" vertical="center"/>
    </xf>
    <xf numFmtId="0" fontId="3" fillId="0" borderId="1" xfId="0" applyFont="1" applyBorder="1" applyAlignment="1">
      <alignment horizontal="left" vertical="top" wrapText="1"/>
    </xf>
    <xf numFmtId="0" fontId="3" fillId="6" borderId="1" xfId="0" applyFont="1" applyFill="1" applyBorder="1" applyAlignment="1">
      <alignment horizontal="left"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2"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6" fillId="4" borderId="6" xfId="0" applyFont="1" applyFill="1" applyBorder="1" applyAlignment="1">
      <alignment horizontal="center" vertical="center"/>
    </xf>
    <xf numFmtId="0" fontId="6" fillId="4" borderId="8" xfId="0" applyFont="1" applyFill="1" applyBorder="1" applyAlignment="1">
      <alignment horizontal="center"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6" fillId="4" borderId="25"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7" xfId="0" applyFont="1" applyFill="1" applyBorder="1" applyAlignment="1">
      <alignment horizontal="center" vertical="center"/>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7" fillId="3" borderId="1" xfId="0" applyFont="1" applyFill="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0" fontId="2" fillId="0" borderId="2" xfId="0" applyFont="1" applyBorder="1" applyAlignment="1">
      <alignment horizontal="center" vertical="center"/>
    </xf>
    <xf numFmtId="0" fontId="7" fillId="0" borderId="1" xfId="0" applyFont="1" applyBorder="1" applyAlignment="1">
      <alignment horizontal="center" vertical="center"/>
    </xf>
    <xf numFmtId="0" fontId="3" fillId="0" borderId="1" xfId="0" applyFont="1" applyBorder="1" applyAlignment="1">
      <alignment horizontal="center" vertical="center"/>
    </xf>
    <xf numFmtId="0" fontId="6" fillId="4" borderId="6" xfId="0" applyFont="1" applyFill="1" applyBorder="1" applyAlignment="1">
      <alignment horizontal="center" vertical="center" shrinkToFit="1"/>
    </xf>
    <xf numFmtId="0" fontId="6" fillId="4" borderId="8" xfId="0" applyFont="1" applyFill="1" applyBorder="1" applyAlignment="1">
      <alignment horizontal="center" vertical="center"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0" borderId="8" xfId="0" applyNumberFormat="1" applyFont="1" applyBorder="1" applyAlignment="1">
      <alignment horizontal="center"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176" fontId="3" fillId="2" borderId="6"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0" fontId="3" fillId="0" borderId="7" xfId="0" applyFont="1" applyBorder="1" applyAlignment="1">
      <alignment horizontal="left" vertical="center"/>
    </xf>
    <xf numFmtId="176" fontId="3" fillId="2" borderId="7" xfId="0" applyNumberFormat="1" applyFont="1" applyFill="1" applyBorder="1" applyAlignment="1">
      <alignment horizontal="right" vertical="center"/>
    </xf>
    <xf numFmtId="176" fontId="8" fillId="0" borderId="6" xfId="0" applyNumberFormat="1" applyFont="1" applyBorder="1" applyAlignment="1">
      <alignment horizontal="right" vertical="center"/>
    </xf>
    <xf numFmtId="176" fontId="8" fillId="0" borderId="8" xfId="0" applyNumberFormat="1" applyFont="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3" borderId="8" xfId="0" applyNumberFormat="1" applyFont="1" applyFill="1" applyBorder="1" applyAlignment="1">
      <alignment horizontal="right" vertical="center"/>
    </xf>
    <xf numFmtId="176" fontId="3" fillId="0" borderId="6" xfId="0" applyNumberFormat="1" applyFont="1" applyBorder="1" applyAlignment="1">
      <alignment horizontal="right" vertical="center"/>
    </xf>
    <xf numFmtId="0" fontId="3" fillId="0" borderId="8" xfId="0" applyFont="1" applyBorder="1" applyAlignment="1">
      <alignment horizontal="right"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176" fontId="3" fillId="3" borderId="8"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0" borderId="7" xfId="0" applyFont="1" applyBorder="1" applyAlignment="1">
      <alignment horizontal="righ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9" fillId="4" borderId="22"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xdr:colOff>
      <xdr:row>78</xdr:row>
      <xdr:rowOff>0</xdr:rowOff>
    </xdr:from>
    <xdr:to>
      <xdr:col>15</xdr:col>
      <xdr:colOff>891540</xdr:colOff>
      <xdr:row>78</xdr:row>
      <xdr:rowOff>22860</xdr:rowOff>
    </xdr:to>
    <xdr:cxnSp macro="">
      <xdr:nvCxnSpPr>
        <xdr:cNvPr id="2" name="直線コネクタ 1">
          <a:extLst>
            <a:ext uri="{FF2B5EF4-FFF2-40B4-BE49-F238E27FC236}">
              <a16:creationId xmlns:a16="http://schemas.microsoft.com/office/drawing/2014/main" id="{00000000-0008-0000-0800-000002000000}"/>
            </a:ext>
          </a:extLst>
        </xdr:cNvPr>
        <xdr:cNvCxnSpPr/>
      </xdr:nvCxnSpPr>
      <xdr:spPr>
        <a:xfrm flipV="1">
          <a:off x="297180" y="31661100"/>
          <a:ext cx="12359640"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M19" sqref="M19"/>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23"/>
      <c r="C1" s="66" t="s">
        <v>84</v>
      </c>
      <c r="D1" s="66"/>
      <c r="E1" s="66"/>
      <c r="F1" s="66"/>
      <c r="G1" s="66"/>
      <c r="H1" s="66"/>
      <c r="I1" s="66"/>
      <c r="J1" s="66"/>
      <c r="K1" s="66"/>
      <c r="L1" s="66"/>
      <c r="M1" s="66"/>
      <c r="N1" s="23"/>
    </row>
    <row r="2" spans="2:16" ht="31.5" x14ac:dyDescent="0.55000000000000004">
      <c r="B2" s="23"/>
      <c r="C2" s="65" t="s">
        <v>82</v>
      </c>
      <c r="D2" s="65"/>
      <c r="E2" s="65"/>
      <c r="F2" s="65"/>
      <c r="G2" s="65"/>
      <c r="H2" s="65"/>
      <c r="I2" s="65"/>
      <c r="J2" s="65"/>
      <c r="K2" s="65"/>
      <c r="L2" s="65"/>
      <c r="M2" s="65"/>
      <c r="N2" s="23"/>
    </row>
    <row r="3" spans="2:16" x14ac:dyDescent="0.55000000000000004">
      <c r="B3" s="33"/>
      <c r="C3" s="34"/>
      <c r="D3" s="34"/>
      <c r="E3" s="34"/>
      <c r="F3" s="34"/>
      <c r="G3" s="34"/>
      <c r="H3" s="34"/>
      <c r="I3" s="34"/>
      <c r="J3" s="34"/>
      <c r="K3" s="34"/>
      <c r="L3" s="34"/>
      <c r="M3" s="34"/>
      <c r="N3" s="35"/>
    </row>
    <row r="4" spans="2:16" ht="80.5" customHeight="1" x14ac:dyDescent="0.6">
      <c r="B4" s="36"/>
      <c r="C4" s="67" t="s">
        <v>85</v>
      </c>
      <c r="D4" s="68"/>
      <c r="E4" s="68"/>
      <c r="F4" s="68"/>
      <c r="G4" s="68"/>
      <c r="H4" s="68"/>
      <c r="I4" s="68"/>
      <c r="J4" s="68"/>
      <c r="K4" s="68"/>
      <c r="L4" s="68"/>
      <c r="M4" s="68"/>
      <c r="N4" s="37"/>
      <c r="P4" s="39"/>
    </row>
    <row r="5" spans="2:16" x14ac:dyDescent="0.55000000000000004">
      <c r="B5" s="36"/>
      <c r="C5" s="38"/>
      <c r="D5" s="38"/>
      <c r="E5" s="38"/>
      <c r="F5" s="38"/>
      <c r="G5" s="38"/>
      <c r="H5" s="38"/>
      <c r="I5" s="38"/>
      <c r="J5" s="38"/>
      <c r="K5" s="38"/>
      <c r="L5" s="38"/>
      <c r="M5" s="38"/>
      <c r="N5" s="37"/>
    </row>
    <row r="6" spans="2:16" ht="22.5" x14ac:dyDescent="0.55000000000000004">
      <c r="B6" s="29"/>
      <c r="C6" s="30" t="s">
        <v>91</v>
      </c>
      <c r="D6" s="31"/>
      <c r="E6" s="31"/>
      <c r="F6" s="31"/>
      <c r="G6" s="31"/>
      <c r="H6" s="31"/>
      <c r="I6" s="31"/>
      <c r="J6" s="31"/>
      <c r="K6" s="31"/>
      <c r="L6" s="31"/>
      <c r="M6" s="31"/>
      <c r="N6" s="32"/>
    </row>
    <row r="7" spans="2:16" ht="251" customHeight="1" x14ac:dyDescent="0.55000000000000004">
      <c r="B7" s="24"/>
      <c r="C7" s="69" t="s">
        <v>140</v>
      </c>
      <c r="D7" s="70"/>
      <c r="E7" s="70"/>
      <c r="F7" s="70"/>
      <c r="G7" s="70"/>
      <c r="H7" s="70"/>
      <c r="I7" s="70"/>
      <c r="J7" s="70"/>
      <c r="K7" s="70"/>
      <c r="L7" s="70"/>
      <c r="M7" s="70"/>
      <c r="N7" s="26"/>
    </row>
    <row r="8" spans="2:16" ht="331" customHeight="1" x14ac:dyDescent="0.55000000000000004">
      <c r="B8" s="24"/>
      <c r="C8" s="69" t="s">
        <v>141</v>
      </c>
      <c r="D8" s="69"/>
      <c r="E8" s="69"/>
      <c r="F8" s="69"/>
      <c r="G8" s="69"/>
      <c r="H8" s="69"/>
      <c r="I8" s="69"/>
      <c r="J8" s="69"/>
      <c r="K8" s="69"/>
      <c r="L8" s="69"/>
      <c r="M8" s="69"/>
      <c r="N8" s="26"/>
    </row>
    <row r="9" spans="2:16" ht="22.5" x14ac:dyDescent="0.55000000000000004">
      <c r="B9" s="29"/>
      <c r="C9" s="30" t="s">
        <v>83</v>
      </c>
      <c r="D9" s="31"/>
      <c r="E9" s="31"/>
      <c r="F9" s="31"/>
      <c r="G9" s="31"/>
      <c r="H9" s="31"/>
      <c r="I9" s="31"/>
      <c r="J9" s="31"/>
      <c r="K9" s="31"/>
      <c r="L9" s="31"/>
      <c r="M9" s="31"/>
      <c r="N9" s="32"/>
    </row>
    <row r="10" spans="2:16" ht="409.6" customHeight="1" x14ac:dyDescent="0.55000000000000004">
      <c r="B10" s="24"/>
      <c r="C10" s="69" t="s">
        <v>142</v>
      </c>
      <c r="D10" s="70"/>
      <c r="E10" s="70"/>
      <c r="F10" s="70"/>
      <c r="G10" s="70"/>
      <c r="H10" s="70"/>
      <c r="I10" s="70"/>
      <c r="J10" s="70"/>
      <c r="K10" s="70"/>
      <c r="L10" s="70"/>
      <c r="M10" s="70"/>
      <c r="N10" s="26"/>
    </row>
    <row r="11" spans="2:16" ht="129.65" customHeight="1" x14ac:dyDescent="0.55000000000000004">
      <c r="B11" s="27"/>
      <c r="C11" s="63" t="s">
        <v>149</v>
      </c>
      <c r="D11" s="64"/>
      <c r="E11" s="64"/>
      <c r="F11" s="64"/>
      <c r="G11" s="64"/>
      <c r="H11" s="64"/>
      <c r="I11" s="64"/>
      <c r="J11" s="64"/>
      <c r="K11" s="64"/>
      <c r="L11" s="64"/>
      <c r="M11" s="64"/>
      <c r="N11" s="2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T13"/>
  <sheetViews>
    <sheetView showGridLines="0" zoomScale="60" zoomScaleNormal="60" workbookViewId="0">
      <selection activeCell="M20" sqref="M20"/>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9" width="14.5" style="1" customWidth="1"/>
    <col min="20" max="20" width="17.414062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9" t="s">
        <v>77</v>
      </c>
      <c r="C2" s="99"/>
      <c r="D2" s="99"/>
      <c r="E2" s="99"/>
      <c r="F2" s="99"/>
      <c r="G2" s="99"/>
      <c r="H2" s="99"/>
      <c r="I2" s="99"/>
      <c r="J2" s="100">
        <v>1</v>
      </c>
      <c r="K2" s="100"/>
      <c r="L2" s="100"/>
      <c r="M2" s="101" t="s">
        <v>88</v>
      </c>
      <c r="N2" s="101"/>
      <c r="O2" s="101"/>
      <c r="P2" s="101"/>
      <c r="Q2" s="101"/>
      <c r="R2" s="101"/>
      <c r="S2" s="101"/>
      <c r="T2" s="16"/>
    </row>
    <row r="3" spans="2:20" ht="31.5" x14ac:dyDescent="1.05">
      <c r="B3" s="17"/>
      <c r="C3" s="53" t="s">
        <v>133</v>
      </c>
      <c r="D3" s="17"/>
      <c r="E3" s="17"/>
      <c r="F3" s="17"/>
      <c r="G3" s="17"/>
      <c r="H3" s="17"/>
      <c r="I3" s="17"/>
      <c r="J3" s="18"/>
      <c r="K3" s="18"/>
      <c r="L3" s="18"/>
      <c r="M3" s="18"/>
      <c r="N3" s="18"/>
      <c r="O3" s="18"/>
      <c r="P3" s="18"/>
      <c r="Q3" s="18"/>
      <c r="R3" s="18"/>
      <c r="S3" s="17"/>
      <c r="T3" s="19"/>
    </row>
    <row r="4" spans="2:20" ht="22.5" x14ac:dyDescent="0.55000000000000004">
      <c r="B4" s="108" t="s">
        <v>0</v>
      </c>
      <c r="C4" s="108"/>
      <c r="D4" s="108"/>
      <c r="E4" s="108"/>
      <c r="F4" s="108"/>
      <c r="G4" s="108"/>
      <c r="H4" s="108"/>
      <c r="I4" s="108"/>
      <c r="J4" s="108"/>
      <c r="K4" s="108"/>
      <c r="L4" s="108"/>
      <c r="M4" s="108"/>
      <c r="N4" s="108"/>
      <c r="O4" s="108"/>
      <c r="P4" s="108"/>
      <c r="Q4" s="108"/>
      <c r="R4" s="108"/>
      <c r="S4" s="108"/>
      <c r="T4" s="108"/>
    </row>
    <row r="5" spans="2:20" ht="46.75" customHeight="1" x14ac:dyDescent="0.55000000000000004">
      <c r="B5" s="123" t="s">
        <v>79</v>
      </c>
      <c r="C5" s="123"/>
      <c r="D5" s="123"/>
      <c r="E5" s="123"/>
      <c r="F5" s="123"/>
      <c r="G5" s="123"/>
      <c r="H5" s="123"/>
      <c r="I5" s="123"/>
      <c r="J5" s="123"/>
      <c r="K5" s="123"/>
      <c r="L5" s="123"/>
      <c r="M5" s="123"/>
      <c r="N5" s="123"/>
      <c r="O5" s="123"/>
      <c r="P5" s="123"/>
      <c r="Q5" s="123"/>
      <c r="R5" s="123"/>
      <c r="S5" s="123"/>
      <c r="T5" s="123"/>
    </row>
    <row r="6" spans="2:20" ht="18" thickBot="1" x14ac:dyDescent="0.6"/>
    <row r="7" spans="2:20" ht="31.75" customHeight="1" collapsed="1" thickBot="1" x14ac:dyDescent="0.6">
      <c r="B7" s="20">
        <v>2</v>
      </c>
      <c r="C7" s="124" t="s">
        <v>31</v>
      </c>
      <c r="D7" s="124"/>
      <c r="E7" s="124"/>
      <c r="F7" s="20">
        <v>2</v>
      </c>
      <c r="G7" s="98" t="s">
        <v>147</v>
      </c>
      <c r="H7" s="98"/>
      <c r="I7" s="98"/>
      <c r="L7" s="125" t="s">
        <v>92</v>
      </c>
      <c r="M7" s="126"/>
      <c r="N7" s="127" t="s">
        <v>93</v>
      </c>
      <c r="O7" s="128"/>
      <c r="P7" s="45" t="s">
        <v>94</v>
      </c>
      <c r="Q7" s="121" t="s">
        <v>95</v>
      </c>
      <c r="R7" s="122"/>
      <c r="S7" s="146" t="s">
        <v>96</v>
      </c>
      <c r="T7" s="147"/>
    </row>
    <row r="8" spans="2:20" ht="21" customHeight="1" x14ac:dyDescent="0.55000000000000004"/>
    <row r="9" spans="2:20" ht="21" customHeight="1" x14ac:dyDescent="0.55000000000000004">
      <c r="B9" s="106" t="s">
        <v>32</v>
      </c>
      <c r="C9" s="106"/>
      <c r="D9" s="106"/>
      <c r="E9" s="106"/>
      <c r="F9" s="106"/>
      <c r="G9" s="106"/>
      <c r="H9" s="106"/>
      <c r="I9" s="106"/>
      <c r="J9" s="106"/>
      <c r="K9" s="106"/>
      <c r="L9" s="106"/>
      <c r="M9" s="106"/>
      <c r="N9" s="106"/>
      <c r="O9" s="106"/>
      <c r="P9" s="106"/>
      <c r="Q9" s="106"/>
      <c r="R9" s="106"/>
      <c r="S9" s="106"/>
      <c r="T9" s="106"/>
    </row>
    <row r="10" spans="2:20" ht="23.4" customHeight="1" thickBot="1" x14ac:dyDescent="0.6"/>
    <row r="11" spans="2:20" ht="21" customHeight="1" thickBot="1" x14ac:dyDescent="0.6">
      <c r="C11" s="121" t="s">
        <v>69</v>
      </c>
      <c r="D11" s="129"/>
      <c r="E11" s="129"/>
      <c r="F11" s="129"/>
      <c r="G11" s="129"/>
      <c r="H11" s="129"/>
      <c r="I11" s="129"/>
      <c r="J11" s="129"/>
      <c r="K11" s="129"/>
      <c r="L11" s="122"/>
    </row>
    <row r="13" spans="2:20" ht="28.5" x14ac:dyDescent="0.55000000000000004">
      <c r="C13" s="57" t="s">
        <v>134</v>
      </c>
    </row>
  </sheetData>
  <mergeCells count="13">
    <mergeCell ref="B5:T5"/>
    <mergeCell ref="C11:L11"/>
    <mergeCell ref="B2:I2"/>
    <mergeCell ref="J2:L2"/>
    <mergeCell ref="M2:S2"/>
    <mergeCell ref="B4:T4"/>
    <mergeCell ref="S7:T7"/>
    <mergeCell ref="B9:T9"/>
    <mergeCell ref="C7:E7"/>
    <mergeCell ref="G7:I7"/>
    <mergeCell ref="L7:M7"/>
    <mergeCell ref="N7:O7"/>
    <mergeCell ref="Q7:R7"/>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29"/>
  <sheetViews>
    <sheetView showGridLines="0" zoomScale="60" zoomScaleNormal="60" workbookViewId="0">
      <selection activeCell="R16" sqref="R16"/>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664062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9" t="s">
        <v>77</v>
      </c>
      <c r="C2" s="99"/>
      <c r="D2" s="99"/>
      <c r="E2" s="99"/>
      <c r="F2" s="99"/>
      <c r="G2" s="99"/>
      <c r="H2" s="99"/>
      <c r="I2" s="99"/>
      <c r="J2" s="100">
        <v>1</v>
      </c>
      <c r="K2" s="100"/>
      <c r="L2" s="100"/>
      <c r="M2" s="101" t="s">
        <v>88</v>
      </c>
      <c r="N2" s="101"/>
      <c r="O2" s="101"/>
      <c r="P2" s="101"/>
      <c r="Q2" s="101"/>
      <c r="R2" s="101"/>
      <c r="S2" s="101"/>
      <c r="T2" s="16"/>
    </row>
    <row r="3" spans="2:20" ht="31.5" x14ac:dyDescent="1.05">
      <c r="B3" s="17"/>
      <c r="C3" s="53" t="s">
        <v>133</v>
      </c>
      <c r="D3" s="17"/>
      <c r="E3" s="17"/>
      <c r="F3" s="17"/>
      <c r="G3" s="17"/>
      <c r="H3" s="17"/>
      <c r="I3" s="17"/>
      <c r="J3" s="18"/>
      <c r="K3" s="18"/>
      <c r="L3" s="18"/>
      <c r="M3" s="18"/>
      <c r="N3" s="18"/>
      <c r="O3" s="18"/>
      <c r="P3" s="18"/>
      <c r="Q3" s="18"/>
      <c r="R3" s="18"/>
      <c r="S3" s="17"/>
      <c r="T3" s="19"/>
    </row>
    <row r="4" spans="2:20" ht="22.5" x14ac:dyDescent="0.55000000000000004">
      <c r="B4" s="108" t="s">
        <v>0</v>
      </c>
      <c r="C4" s="108"/>
      <c r="D4" s="108"/>
      <c r="E4" s="108"/>
      <c r="F4" s="108"/>
      <c r="G4" s="108"/>
      <c r="H4" s="108"/>
      <c r="I4" s="108"/>
      <c r="J4" s="108"/>
      <c r="K4" s="108"/>
      <c r="L4" s="108"/>
      <c r="M4" s="108"/>
      <c r="N4" s="108"/>
      <c r="O4" s="108"/>
      <c r="P4" s="108"/>
      <c r="Q4" s="108"/>
      <c r="R4" s="108"/>
      <c r="S4" s="108"/>
      <c r="T4" s="108"/>
    </row>
    <row r="5" spans="2:20" ht="46.75" customHeight="1" x14ac:dyDescent="0.55000000000000004">
      <c r="B5" s="123" t="s">
        <v>79</v>
      </c>
      <c r="C5" s="123"/>
      <c r="D5" s="123"/>
      <c r="E5" s="123"/>
      <c r="F5" s="123"/>
      <c r="G5" s="123"/>
      <c r="H5" s="123"/>
      <c r="I5" s="123"/>
      <c r="J5" s="123"/>
      <c r="K5" s="123"/>
      <c r="L5" s="123"/>
      <c r="M5" s="123"/>
      <c r="N5" s="123"/>
      <c r="O5" s="123"/>
      <c r="P5" s="123"/>
      <c r="Q5" s="123"/>
      <c r="R5" s="123"/>
      <c r="S5" s="123"/>
      <c r="T5" s="123"/>
    </row>
    <row r="6" spans="2:20" ht="18" thickBot="1" x14ac:dyDescent="0.6"/>
    <row r="7" spans="2:20" ht="29" thickBot="1" x14ac:dyDescent="0.6">
      <c r="B7" s="20">
        <v>2</v>
      </c>
      <c r="C7" s="124" t="s">
        <v>31</v>
      </c>
      <c r="D7" s="124"/>
      <c r="E7" s="124"/>
      <c r="F7" s="20">
        <v>2</v>
      </c>
      <c r="G7" s="98" t="s">
        <v>147</v>
      </c>
      <c r="H7" s="98"/>
      <c r="I7" s="98"/>
      <c r="L7" s="125" t="s">
        <v>92</v>
      </c>
      <c r="M7" s="126"/>
      <c r="N7" s="127" t="s">
        <v>93</v>
      </c>
      <c r="O7" s="128"/>
      <c r="P7" s="45" t="s">
        <v>94</v>
      </c>
      <c r="Q7" s="121" t="s">
        <v>95</v>
      </c>
      <c r="R7" s="122"/>
      <c r="S7" s="146" t="s">
        <v>96</v>
      </c>
      <c r="T7" s="147"/>
    </row>
    <row r="9" spans="2:20" ht="22.5" x14ac:dyDescent="0.55000000000000004">
      <c r="B9" s="106" t="s">
        <v>32</v>
      </c>
      <c r="C9" s="106"/>
      <c r="D9" s="106"/>
      <c r="E9" s="106"/>
      <c r="F9" s="106"/>
      <c r="G9" s="106"/>
      <c r="H9" s="106"/>
      <c r="I9" s="106"/>
      <c r="J9" s="106"/>
      <c r="K9" s="106"/>
      <c r="L9" s="106"/>
      <c r="M9" s="106"/>
      <c r="N9" s="106"/>
      <c r="O9" s="106"/>
      <c r="P9" s="106"/>
      <c r="Q9" s="106"/>
      <c r="R9" s="106"/>
      <c r="S9" s="106"/>
      <c r="T9" s="106"/>
    </row>
    <row r="10" spans="2:20" ht="18" thickBot="1" x14ac:dyDescent="0.6"/>
    <row r="11" spans="2:20" ht="29" thickBot="1" x14ac:dyDescent="0.6">
      <c r="B11" s="109" t="s">
        <v>29</v>
      </c>
      <c r="C11" s="78"/>
      <c r="D11" s="78"/>
      <c r="E11" s="78"/>
      <c r="F11" s="78"/>
      <c r="G11" s="78"/>
      <c r="H11" s="78"/>
      <c r="I11" s="78"/>
      <c r="J11" s="78"/>
      <c r="K11" s="78"/>
      <c r="L11" s="78"/>
      <c r="M11" s="78"/>
      <c r="N11" s="78"/>
      <c r="O11" s="78"/>
      <c r="P11" s="78"/>
      <c r="Q11" s="78"/>
      <c r="R11" s="78"/>
      <c r="S11" s="78"/>
      <c r="T11" s="110"/>
    </row>
    <row r="12" spans="2:20" ht="22.5" x14ac:dyDescent="0.55000000000000004">
      <c r="B12" s="43" t="s">
        <v>135</v>
      </c>
      <c r="C12" s="80" t="s">
        <v>2</v>
      </c>
      <c r="D12" s="81"/>
      <c r="E12" s="81"/>
      <c r="F12" s="81"/>
      <c r="G12" s="81"/>
      <c r="H12" s="81"/>
      <c r="I12" s="81"/>
      <c r="J12" s="82"/>
      <c r="K12" s="43" t="s">
        <v>3</v>
      </c>
      <c r="L12" s="43" t="s">
        <v>4</v>
      </c>
      <c r="M12" s="4" t="s">
        <v>5</v>
      </c>
      <c r="N12" s="4" t="s">
        <v>6</v>
      </c>
      <c r="O12" s="4" t="s">
        <v>7</v>
      </c>
      <c r="P12" s="4" t="s">
        <v>8</v>
      </c>
      <c r="Q12" s="4" t="s">
        <v>9</v>
      </c>
      <c r="R12" s="4" t="s">
        <v>10</v>
      </c>
      <c r="S12" s="4" t="s">
        <v>11</v>
      </c>
      <c r="T12" s="5"/>
    </row>
    <row r="13" spans="2:20" ht="22.5" x14ac:dyDescent="0.55000000000000004">
      <c r="B13" s="111" t="s">
        <v>136</v>
      </c>
      <c r="C13" s="112" t="s">
        <v>26</v>
      </c>
      <c r="D13" s="113"/>
      <c r="E13" s="113"/>
      <c r="F13" s="113"/>
      <c r="G13" s="113"/>
      <c r="H13" s="113"/>
      <c r="I13" s="113"/>
      <c r="J13" s="114"/>
      <c r="K13" s="111" t="s">
        <v>21</v>
      </c>
      <c r="L13" s="111" t="s">
        <v>22</v>
      </c>
      <c r="M13" s="6">
        <v>9500</v>
      </c>
      <c r="N13" s="6">
        <v>10450</v>
      </c>
      <c r="O13" s="6">
        <v>11495</v>
      </c>
      <c r="P13" s="6">
        <v>12635</v>
      </c>
      <c r="Q13" s="6">
        <v>13870</v>
      </c>
      <c r="R13" s="6">
        <v>15200</v>
      </c>
      <c r="S13" s="6">
        <f>SUM(M13:R13)</f>
        <v>73150</v>
      </c>
      <c r="T13" s="5"/>
    </row>
    <row r="14" spans="2:20" ht="22.5" x14ac:dyDescent="0.55000000000000004">
      <c r="B14" s="111"/>
      <c r="C14" s="115"/>
      <c r="D14" s="116"/>
      <c r="E14" s="116"/>
      <c r="F14" s="116"/>
      <c r="G14" s="116"/>
      <c r="H14" s="116"/>
      <c r="I14" s="116"/>
      <c r="J14" s="117"/>
      <c r="K14" s="111"/>
      <c r="L14" s="111"/>
      <c r="M14" s="42" t="s">
        <v>13</v>
      </c>
      <c r="N14" s="42" t="s">
        <v>14</v>
      </c>
      <c r="O14" s="42" t="s">
        <v>15</v>
      </c>
      <c r="P14" s="42" t="s">
        <v>16</v>
      </c>
      <c r="Q14" s="42" t="s">
        <v>17</v>
      </c>
      <c r="R14" s="42" t="s">
        <v>18</v>
      </c>
      <c r="S14" s="42" t="s">
        <v>19</v>
      </c>
      <c r="T14" s="42" t="s">
        <v>20</v>
      </c>
    </row>
    <row r="15" spans="2:20" ht="22.5" x14ac:dyDescent="0.55000000000000004">
      <c r="B15" s="111"/>
      <c r="C15" s="118"/>
      <c r="D15" s="119"/>
      <c r="E15" s="119"/>
      <c r="F15" s="119"/>
      <c r="G15" s="119"/>
      <c r="H15" s="119"/>
      <c r="I15" s="119"/>
      <c r="J15" s="120"/>
      <c r="K15" s="111"/>
      <c r="L15" s="111"/>
      <c r="M15" s="6">
        <v>16720</v>
      </c>
      <c r="N15" s="6">
        <v>18335</v>
      </c>
      <c r="O15" s="6">
        <v>20140</v>
      </c>
      <c r="P15" s="6">
        <v>22135</v>
      </c>
      <c r="Q15" s="6">
        <v>24320</v>
      </c>
      <c r="R15" s="6"/>
      <c r="S15" s="6"/>
      <c r="T15" s="6"/>
    </row>
    <row r="16" spans="2:20" ht="42" customHeight="1" x14ac:dyDescent="0.55000000000000004">
      <c r="R16" s="62" t="s">
        <v>148</v>
      </c>
      <c r="S16" s="62" t="s">
        <v>148</v>
      </c>
      <c r="T16" s="62" t="s">
        <v>148</v>
      </c>
    </row>
    <row r="17" spans="2:20" ht="22.5" x14ac:dyDescent="0.55000000000000004">
      <c r="B17" s="44" t="s">
        <v>137</v>
      </c>
      <c r="C17" s="186" t="s">
        <v>2</v>
      </c>
      <c r="D17" s="187"/>
      <c r="E17" s="187"/>
      <c r="F17" s="187"/>
      <c r="G17" s="187"/>
      <c r="H17" s="187"/>
      <c r="I17" s="187"/>
      <c r="J17" s="188"/>
      <c r="K17" s="44" t="s">
        <v>3</v>
      </c>
      <c r="L17" s="44" t="s">
        <v>4</v>
      </c>
      <c r="M17" s="42" t="s">
        <v>5</v>
      </c>
      <c r="N17" s="42" t="s">
        <v>6</v>
      </c>
      <c r="O17" s="42" t="s">
        <v>7</v>
      </c>
      <c r="P17" s="42" t="s">
        <v>8</v>
      </c>
      <c r="Q17" s="42" t="s">
        <v>9</v>
      </c>
      <c r="R17" s="42" t="s">
        <v>10</v>
      </c>
      <c r="S17" s="42" t="s">
        <v>11</v>
      </c>
      <c r="T17" s="5"/>
    </row>
    <row r="18" spans="2:20" ht="22.5" x14ac:dyDescent="0.55000000000000004">
      <c r="B18" s="111" t="s">
        <v>72</v>
      </c>
      <c r="C18" s="112" t="s">
        <v>73</v>
      </c>
      <c r="D18" s="113"/>
      <c r="E18" s="113"/>
      <c r="F18" s="113"/>
      <c r="G18" s="113"/>
      <c r="H18" s="113"/>
      <c r="I18" s="113"/>
      <c r="J18" s="114"/>
      <c r="K18" s="111" t="s">
        <v>21</v>
      </c>
      <c r="L18" s="111" t="s">
        <v>22</v>
      </c>
      <c r="M18" s="6">
        <v>9500</v>
      </c>
      <c r="N18" s="6">
        <v>10450</v>
      </c>
      <c r="O18" s="6">
        <v>11495</v>
      </c>
      <c r="P18" s="6">
        <v>12635</v>
      </c>
      <c r="Q18" s="6">
        <v>13870</v>
      </c>
      <c r="R18" s="6">
        <v>15200</v>
      </c>
      <c r="S18" s="6">
        <f>SUM(M18:R18)</f>
        <v>73150</v>
      </c>
      <c r="T18" s="5"/>
    </row>
    <row r="19" spans="2:20" ht="22.5" x14ac:dyDescent="0.55000000000000004">
      <c r="B19" s="111"/>
      <c r="C19" s="115"/>
      <c r="D19" s="116"/>
      <c r="E19" s="116"/>
      <c r="F19" s="116"/>
      <c r="G19" s="116"/>
      <c r="H19" s="116"/>
      <c r="I19" s="116"/>
      <c r="J19" s="117"/>
      <c r="K19" s="111"/>
      <c r="L19" s="111"/>
      <c r="M19" s="42" t="s">
        <v>13</v>
      </c>
      <c r="N19" s="42" t="s">
        <v>14</v>
      </c>
      <c r="O19" s="42" t="s">
        <v>15</v>
      </c>
      <c r="P19" s="42" t="s">
        <v>16</v>
      </c>
      <c r="Q19" s="42" t="s">
        <v>17</v>
      </c>
      <c r="R19" s="42" t="s">
        <v>18</v>
      </c>
      <c r="S19" s="42" t="s">
        <v>19</v>
      </c>
      <c r="T19" s="42" t="s">
        <v>20</v>
      </c>
    </row>
    <row r="20" spans="2:20" ht="22.5" x14ac:dyDescent="0.55000000000000004">
      <c r="B20" s="111"/>
      <c r="C20" s="118"/>
      <c r="D20" s="119"/>
      <c r="E20" s="119"/>
      <c r="F20" s="119"/>
      <c r="G20" s="119"/>
      <c r="H20" s="119"/>
      <c r="I20" s="119"/>
      <c r="J20" s="120"/>
      <c r="K20" s="111"/>
      <c r="L20" s="111"/>
      <c r="M20" s="6">
        <v>16720</v>
      </c>
      <c r="N20" s="6">
        <v>18335</v>
      </c>
      <c r="O20" s="6">
        <v>20140</v>
      </c>
      <c r="P20" s="6">
        <v>22135</v>
      </c>
      <c r="Q20" s="6">
        <v>24320</v>
      </c>
      <c r="R20" s="6"/>
      <c r="S20" s="6"/>
      <c r="T20" s="6"/>
    </row>
    <row r="21" spans="2:20" ht="38.4" customHeight="1" x14ac:dyDescent="0.55000000000000004">
      <c r="R21" s="62" t="s">
        <v>148</v>
      </c>
      <c r="S21" s="62" t="s">
        <v>148</v>
      </c>
      <c r="T21" s="62" t="s">
        <v>148</v>
      </c>
    </row>
    <row r="22" spans="2:20" ht="22.5" x14ac:dyDescent="0.55000000000000004">
      <c r="B22" s="44" t="s">
        <v>137</v>
      </c>
      <c r="C22" s="186" t="s">
        <v>2</v>
      </c>
      <c r="D22" s="187"/>
      <c r="E22" s="187"/>
      <c r="F22" s="187"/>
      <c r="G22" s="187"/>
      <c r="H22" s="187"/>
      <c r="I22" s="187"/>
      <c r="J22" s="188"/>
      <c r="K22" s="44" t="s">
        <v>3</v>
      </c>
      <c r="L22" s="44" t="s">
        <v>4</v>
      </c>
      <c r="M22" s="42" t="s">
        <v>5</v>
      </c>
      <c r="N22" s="42" t="s">
        <v>6</v>
      </c>
      <c r="O22" s="42" t="s">
        <v>7</v>
      </c>
      <c r="P22" s="42" t="s">
        <v>8</v>
      </c>
      <c r="Q22" s="42" t="s">
        <v>9</v>
      </c>
      <c r="R22" s="42" t="s">
        <v>10</v>
      </c>
      <c r="S22" s="42" t="s">
        <v>11</v>
      </c>
      <c r="T22" s="5"/>
    </row>
    <row r="23" spans="2:20" ht="22.5" x14ac:dyDescent="0.55000000000000004">
      <c r="B23" s="111" t="s">
        <v>72</v>
      </c>
      <c r="C23" s="112" t="s">
        <v>74</v>
      </c>
      <c r="D23" s="113"/>
      <c r="E23" s="113"/>
      <c r="F23" s="113"/>
      <c r="G23" s="113"/>
      <c r="H23" s="113"/>
      <c r="I23" s="113"/>
      <c r="J23" s="114"/>
      <c r="K23" s="111" t="s">
        <v>21</v>
      </c>
      <c r="L23" s="111" t="s">
        <v>22</v>
      </c>
      <c r="M23" s="6">
        <v>9500</v>
      </c>
      <c r="N23" s="6">
        <v>10450</v>
      </c>
      <c r="O23" s="6">
        <v>11495</v>
      </c>
      <c r="P23" s="6">
        <v>12635</v>
      </c>
      <c r="Q23" s="6">
        <v>13870</v>
      </c>
      <c r="R23" s="6">
        <v>15200</v>
      </c>
      <c r="S23" s="6">
        <f>SUM(M23:R23)</f>
        <v>73150</v>
      </c>
      <c r="T23" s="5"/>
    </row>
    <row r="24" spans="2:20" ht="22.5" x14ac:dyDescent="0.55000000000000004">
      <c r="B24" s="111"/>
      <c r="C24" s="115"/>
      <c r="D24" s="116"/>
      <c r="E24" s="116"/>
      <c r="F24" s="116"/>
      <c r="G24" s="116"/>
      <c r="H24" s="116"/>
      <c r="I24" s="116"/>
      <c r="J24" s="117"/>
      <c r="K24" s="111"/>
      <c r="L24" s="111"/>
      <c r="M24" s="42" t="s">
        <v>13</v>
      </c>
      <c r="N24" s="42" t="s">
        <v>14</v>
      </c>
      <c r="O24" s="42" t="s">
        <v>15</v>
      </c>
      <c r="P24" s="42" t="s">
        <v>16</v>
      </c>
      <c r="Q24" s="42" t="s">
        <v>17</v>
      </c>
      <c r="R24" s="42" t="s">
        <v>18</v>
      </c>
      <c r="S24" s="42" t="s">
        <v>19</v>
      </c>
      <c r="T24" s="42" t="s">
        <v>20</v>
      </c>
    </row>
    <row r="25" spans="2:20" ht="22.5" x14ac:dyDescent="0.55000000000000004">
      <c r="B25" s="111"/>
      <c r="C25" s="118"/>
      <c r="D25" s="119"/>
      <c r="E25" s="119"/>
      <c r="F25" s="119"/>
      <c r="G25" s="119"/>
      <c r="H25" s="119"/>
      <c r="I25" s="119"/>
      <c r="J25" s="120"/>
      <c r="K25" s="111"/>
      <c r="L25" s="111"/>
      <c r="M25" s="6">
        <v>16720</v>
      </c>
      <c r="N25" s="6">
        <v>18335</v>
      </c>
      <c r="O25" s="6">
        <v>20140</v>
      </c>
      <c r="P25" s="6">
        <v>22135</v>
      </c>
      <c r="Q25" s="6">
        <v>24320</v>
      </c>
      <c r="R25" s="6"/>
      <c r="S25" s="6"/>
      <c r="T25" s="6"/>
    </row>
    <row r="26" spans="2:20" ht="31.25" customHeight="1" x14ac:dyDescent="0.55000000000000004">
      <c r="R26" s="62" t="s">
        <v>148</v>
      </c>
      <c r="S26" s="62" t="s">
        <v>148</v>
      </c>
      <c r="T26" s="62" t="s">
        <v>148</v>
      </c>
    </row>
    <row r="28" spans="2:20" ht="22.5" x14ac:dyDescent="0.55000000000000004">
      <c r="B28" s="189" t="s">
        <v>25</v>
      </c>
      <c r="C28" s="189"/>
    </row>
    <row r="29" spans="2:20" ht="22.5" x14ac:dyDescent="0.55000000000000004">
      <c r="B29" s="107" t="s">
        <v>75</v>
      </c>
      <c r="C29" s="107"/>
      <c r="D29" s="107"/>
      <c r="E29" s="107"/>
      <c r="F29" s="107"/>
      <c r="G29" s="107"/>
      <c r="H29" s="107"/>
      <c r="I29" s="107"/>
      <c r="J29" s="107"/>
      <c r="K29" s="107"/>
      <c r="L29" s="107"/>
      <c r="M29" s="107"/>
      <c r="N29" s="107"/>
      <c r="O29" s="107"/>
      <c r="P29" s="107"/>
      <c r="Q29" s="107"/>
      <c r="R29" s="107"/>
      <c r="S29" s="107"/>
      <c r="T29" s="107"/>
    </row>
  </sheetData>
  <mergeCells count="30">
    <mergeCell ref="B5:T5"/>
    <mergeCell ref="B2:I2"/>
    <mergeCell ref="J2:L2"/>
    <mergeCell ref="M2:S2"/>
    <mergeCell ref="B4:T4"/>
    <mergeCell ref="B9:T9"/>
    <mergeCell ref="C7:E7"/>
    <mergeCell ref="G7:I7"/>
    <mergeCell ref="L7:M7"/>
    <mergeCell ref="N7:O7"/>
    <mergeCell ref="Q7:R7"/>
    <mergeCell ref="S7:T7"/>
    <mergeCell ref="B18:B20"/>
    <mergeCell ref="C18:J20"/>
    <mergeCell ref="K18:K20"/>
    <mergeCell ref="L18:L20"/>
    <mergeCell ref="B11:T11"/>
    <mergeCell ref="C12:J12"/>
    <mergeCell ref="B13:B15"/>
    <mergeCell ref="C13:J15"/>
    <mergeCell ref="K13:K15"/>
    <mergeCell ref="L13:L15"/>
    <mergeCell ref="C17:J17"/>
    <mergeCell ref="B29:T29"/>
    <mergeCell ref="C22:J22"/>
    <mergeCell ref="B23:B25"/>
    <mergeCell ref="C23:J25"/>
    <mergeCell ref="K23:K25"/>
    <mergeCell ref="L23:L25"/>
    <mergeCell ref="B28:C28"/>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G29" sqref="G29"/>
    </sheetView>
  </sheetViews>
  <sheetFormatPr defaultRowHeight="18" x14ac:dyDescent="0.55000000000000004"/>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19"/>
  <sheetViews>
    <sheetView showGridLines="0" tabSelected="1" zoomScale="60" zoomScaleNormal="60" workbookViewId="0">
      <selection activeCell="R18" sqref="R18:T18"/>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1" ht="25.5" x14ac:dyDescent="0.85">
      <c r="B1" s="14" t="s">
        <v>76</v>
      </c>
      <c r="C1" s="14"/>
      <c r="D1" s="14"/>
      <c r="E1" s="14"/>
      <c r="F1" s="14"/>
      <c r="G1" s="14"/>
      <c r="H1" s="14"/>
      <c r="I1" s="14"/>
      <c r="J1" s="14"/>
      <c r="K1" s="15"/>
      <c r="L1" s="15"/>
      <c r="M1" s="15"/>
      <c r="N1" s="15"/>
      <c r="O1" s="15"/>
      <c r="P1" s="15"/>
      <c r="Q1" s="15"/>
      <c r="R1" s="15"/>
      <c r="S1" s="58"/>
      <c r="T1" s="58"/>
    </row>
    <row r="2" spans="2:21" ht="38" x14ac:dyDescent="1.25">
      <c r="B2" s="99" t="s">
        <v>77</v>
      </c>
      <c r="C2" s="99"/>
      <c r="D2" s="99"/>
      <c r="E2" s="99"/>
      <c r="F2" s="99"/>
      <c r="G2" s="99"/>
      <c r="H2" s="99"/>
      <c r="I2" s="99"/>
      <c r="J2" s="100">
        <v>1</v>
      </c>
      <c r="K2" s="100"/>
      <c r="L2" s="100"/>
      <c r="M2" s="101" t="s">
        <v>88</v>
      </c>
      <c r="N2" s="101"/>
      <c r="O2" s="101"/>
      <c r="P2" s="101"/>
      <c r="Q2" s="101"/>
      <c r="R2" s="101"/>
      <c r="S2" s="101"/>
      <c r="T2" s="16"/>
    </row>
    <row r="3" spans="2:21" ht="31.5" x14ac:dyDescent="1.05">
      <c r="B3" s="17"/>
      <c r="C3" s="53" t="s">
        <v>132</v>
      </c>
      <c r="D3" s="17"/>
      <c r="E3" s="17"/>
      <c r="F3" s="17"/>
      <c r="G3" s="17"/>
      <c r="H3" s="17"/>
      <c r="I3" s="17"/>
      <c r="J3" s="18"/>
      <c r="K3" s="18"/>
      <c r="L3" s="18"/>
      <c r="M3" s="18"/>
      <c r="N3" s="18"/>
      <c r="O3" s="18"/>
      <c r="P3" s="18"/>
      <c r="Q3" s="18"/>
      <c r="R3" s="18"/>
      <c r="S3" s="18"/>
      <c r="T3" s="19"/>
    </row>
    <row r="4" spans="2:21" ht="22.5" x14ac:dyDescent="0.55000000000000004">
      <c r="B4" s="102" t="s">
        <v>0</v>
      </c>
      <c r="C4" s="103"/>
      <c r="D4" s="103"/>
      <c r="E4" s="103"/>
      <c r="F4" s="103"/>
      <c r="G4" s="103"/>
      <c r="H4" s="103"/>
      <c r="I4" s="103"/>
      <c r="J4" s="103"/>
      <c r="K4" s="103"/>
      <c r="L4" s="103"/>
      <c r="M4" s="103"/>
      <c r="N4" s="103"/>
      <c r="O4" s="103"/>
      <c r="P4" s="103"/>
      <c r="Q4" s="103"/>
      <c r="R4" s="103"/>
      <c r="S4" s="103"/>
      <c r="T4" s="104"/>
    </row>
    <row r="5" spans="2:21" ht="52.25" customHeight="1" x14ac:dyDescent="0.55000000000000004">
      <c r="B5" s="71" t="s">
        <v>78</v>
      </c>
      <c r="C5" s="72"/>
      <c r="D5" s="72"/>
      <c r="E5" s="72"/>
      <c r="F5" s="72"/>
      <c r="G5" s="72"/>
      <c r="H5" s="72"/>
      <c r="I5" s="72"/>
      <c r="J5" s="72"/>
      <c r="K5" s="72"/>
      <c r="L5" s="72"/>
      <c r="M5" s="72"/>
      <c r="N5" s="72"/>
      <c r="O5" s="72"/>
      <c r="P5" s="72"/>
      <c r="Q5" s="72"/>
      <c r="R5" s="72"/>
      <c r="S5" s="72"/>
      <c r="T5" s="73"/>
    </row>
    <row r="7" spans="2:21" ht="28.5" x14ac:dyDescent="0.95">
      <c r="B7" s="21">
        <v>1</v>
      </c>
      <c r="C7" s="95" t="s">
        <v>24</v>
      </c>
      <c r="D7" s="96"/>
      <c r="E7" s="97"/>
      <c r="F7" s="20">
        <v>2</v>
      </c>
      <c r="G7" s="98" t="s">
        <v>147</v>
      </c>
      <c r="H7" s="98"/>
      <c r="I7" s="98"/>
      <c r="J7" s="54"/>
      <c r="K7" s="54"/>
      <c r="L7" s="54"/>
      <c r="M7" s="54"/>
      <c r="N7" s="54"/>
      <c r="O7" s="54"/>
      <c r="P7" s="54"/>
      <c r="Q7" s="54"/>
      <c r="R7" s="54"/>
      <c r="S7" s="54"/>
      <c r="T7" s="55"/>
    </row>
    <row r="8" spans="2:21" x14ac:dyDescent="0.55000000000000004">
      <c r="B8" s="24"/>
      <c r="C8" s="25"/>
      <c r="D8" s="25"/>
      <c r="E8" s="25"/>
      <c r="F8" s="25"/>
      <c r="G8" s="25"/>
      <c r="H8" s="25"/>
      <c r="I8" s="25"/>
      <c r="J8" s="25"/>
      <c r="K8" s="25"/>
      <c r="L8" s="25"/>
      <c r="M8" s="25"/>
      <c r="N8" s="25"/>
      <c r="O8" s="25"/>
      <c r="P8" s="25"/>
      <c r="Q8" s="25"/>
      <c r="R8" s="25"/>
      <c r="S8" s="25"/>
      <c r="T8" s="26"/>
    </row>
    <row r="9" spans="2:21" ht="23.4" customHeight="1" x14ac:dyDescent="0.55000000000000004">
      <c r="B9" s="74" t="s">
        <v>28</v>
      </c>
      <c r="C9" s="75"/>
      <c r="D9" s="75"/>
      <c r="E9" s="75"/>
      <c r="F9" s="75"/>
      <c r="G9" s="75"/>
      <c r="H9" s="75"/>
      <c r="I9" s="75"/>
      <c r="J9" s="75"/>
      <c r="K9" s="75"/>
      <c r="L9" s="75"/>
      <c r="M9" s="75"/>
      <c r="N9" s="75"/>
      <c r="O9" s="75"/>
      <c r="P9" s="75"/>
      <c r="Q9" s="75"/>
      <c r="R9" s="75"/>
      <c r="S9" s="75"/>
      <c r="T9" s="76"/>
    </row>
    <row r="10" spans="2:21" x14ac:dyDescent="0.55000000000000004">
      <c r="B10" s="24"/>
      <c r="C10" s="25"/>
      <c r="D10" s="25"/>
      <c r="E10" s="25"/>
      <c r="F10" s="25"/>
      <c r="G10" s="25"/>
      <c r="H10" s="25"/>
      <c r="I10" s="25"/>
      <c r="J10" s="25"/>
      <c r="K10" s="25"/>
      <c r="L10" s="25"/>
      <c r="M10" s="25"/>
      <c r="N10" s="25"/>
      <c r="O10" s="25"/>
      <c r="P10" s="25"/>
      <c r="Q10" s="25"/>
      <c r="R10" s="25"/>
      <c r="S10" s="25"/>
      <c r="T10" s="26"/>
    </row>
    <row r="11" spans="2:21" ht="114.65" customHeight="1" x14ac:dyDescent="0.55000000000000004">
      <c r="B11" s="71" t="s">
        <v>89</v>
      </c>
      <c r="C11" s="72"/>
      <c r="D11" s="72"/>
      <c r="E11" s="72"/>
      <c r="F11" s="72"/>
      <c r="G11" s="72"/>
      <c r="H11" s="72"/>
      <c r="I11" s="72"/>
      <c r="J11" s="72"/>
      <c r="K11" s="72"/>
      <c r="L11" s="72"/>
      <c r="M11" s="72"/>
      <c r="N11" s="72"/>
      <c r="O11" s="72"/>
      <c r="P11" s="72"/>
      <c r="Q11" s="72"/>
      <c r="R11" s="72"/>
      <c r="S11" s="72"/>
      <c r="T11" s="73"/>
    </row>
    <row r="12" spans="2:21" ht="18" thickBot="1" x14ac:dyDescent="0.6">
      <c r="B12" s="24"/>
      <c r="C12" s="25"/>
      <c r="D12" s="25"/>
      <c r="E12" s="25"/>
      <c r="F12" s="25"/>
      <c r="G12" s="25"/>
      <c r="H12" s="25"/>
      <c r="I12" s="25"/>
      <c r="J12" s="25"/>
      <c r="K12" s="25"/>
      <c r="L12" s="25"/>
      <c r="M12" s="25"/>
      <c r="N12" s="25"/>
      <c r="O12" s="25"/>
      <c r="P12" s="25"/>
      <c r="Q12" s="25"/>
      <c r="R12" s="25"/>
      <c r="S12" s="25"/>
      <c r="T12" s="26"/>
    </row>
    <row r="13" spans="2:21" ht="29" thickBot="1" x14ac:dyDescent="0.6">
      <c r="B13" s="77" t="s">
        <v>30</v>
      </c>
      <c r="C13" s="78"/>
      <c r="D13" s="78"/>
      <c r="E13" s="78"/>
      <c r="F13" s="78"/>
      <c r="G13" s="78"/>
      <c r="H13" s="78"/>
      <c r="I13" s="78"/>
      <c r="J13" s="78"/>
      <c r="K13" s="78"/>
      <c r="L13" s="78"/>
      <c r="M13" s="78"/>
      <c r="N13" s="78"/>
      <c r="O13" s="78"/>
      <c r="P13" s="78"/>
      <c r="Q13" s="78"/>
      <c r="R13" s="78"/>
      <c r="S13" s="78"/>
      <c r="T13" s="79"/>
    </row>
    <row r="14" spans="2:21" ht="18" customHeight="1" x14ac:dyDescent="0.55000000000000004">
      <c r="B14" s="2" t="s">
        <v>1</v>
      </c>
      <c r="C14" s="80" t="s">
        <v>2</v>
      </c>
      <c r="D14" s="81"/>
      <c r="E14" s="82"/>
      <c r="F14" s="80" t="s">
        <v>12</v>
      </c>
      <c r="G14" s="81"/>
      <c r="H14" s="81"/>
      <c r="I14" s="81"/>
      <c r="J14" s="82"/>
      <c r="K14" s="43" t="s">
        <v>3</v>
      </c>
      <c r="L14" s="43" t="s">
        <v>4</v>
      </c>
      <c r="M14" s="4" t="s">
        <v>5</v>
      </c>
      <c r="N14" s="4" t="s">
        <v>6</v>
      </c>
      <c r="O14" s="4" t="s">
        <v>7</v>
      </c>
      <c r="P14" s="4" t="s">
        <v>8</v>
      </c>
      <c r="Q14" s="4" t="s">
        <v>9</v>
      </c>
      <c r="R14" s="4" t="s">
        <v>10</v>
      </c>
      <c r="S14" s="4" t="s">
        <v>11</v>
      </c>
      <c r="T14" s="56"/>
    </row>
    <row r="15" spans="2:21" ht="22.5" x14ac:dyDescent="0.55000000000000004">
      <c r="B15" s="83" t="s">
        <v>23</v>
      </c>
      <c r="C15" s="86" t="s">
        <v>26</v>
      </c>
      <c r="D15" s="87"/>
      <c r="E15" s="88"/>
      <c r="F15" s="86" t="s">
        <v>27</v>
      </c>
      <c r="G15" s="87"/>
      <c r="H15" s="87"/>
      <c r="I15" s="87"/>
      <c r="J15" s="88"/>
      <c r="K15" s="83" t="s">
        <v>21</v>
      </c>
      <c r="L15" s="83" t="s">
        <v>22</v>
      </c>
      <c r="M15" s="6">
        <v>9500</v>
      </c>
      <c r="N15" s="6">
        <v>10450</v>
      </c>
      <c r="O15" s="6">
        <v>11495</v>
      </c>
      <c r="P15" s="6">
        <v>12635</v>
      </c>
      <c r="Q15" s="6">
        <v>13870</v>
      </c>
      <c r="R15" s="6">
        <v>15200</v>
      </c>
      <c r="S15" s="6">
        <f>SUM(M15:R15)</f>
        <v>73150</v>
      </c>
      <c r="T15" s="56"/>
    </row>
    <row r="16" spans="2:21" ht="22.5" x14ac:dyDescent="0.55000000000000004">
      <c r="B16" s="84"/>
      <c r="C16" s="89"/>
      <c r="D16" s="90"/>
      <c r="E16" s="91"/>
      <c r="F16" s="89"/>
      <c r="G16" s="90"/>
      <c r="H16" s="90"/>
      <c r="I16" s="90"/>
      <c r="J16" s="91"/>
      <c r="K16" s="84"/>
      <c r="L16" s="84"/>
      <c r="M16" s="42" t="s">
        <v>13</v>
      </c>
      <c r="N16" s="42" t="s">
        <v>14</v>
      </c>
      <c r="O16" s="42" t="s">
        <v>15</v>
      </c>
      <c r="P16" s="42" t="s">
        <v>16</v>
      </c>
      <c r="Q16" s="42" t="s">
        <v>17</v>
      </c>
      <c r="R16" s="42" t="s">
        <v>18</v>
      </c>
      <c r="S16" s="42" t="s">
        <v>19</v>
      </c>
      <c r="T16" s="42" t="s">
        <v>20</v>
      </c>
      <c r="U16" s="12"/>
    </row>
    <row r="17" spans="2:21" ht="22.5" x14ac:dyDescent="0.55000000000000004">
      <c r="B17" s="85"/>
      <c r="C17" s="92"/>
      <c r="D17" s="93"/>
      <c r="E17" s="94"/>
      <c r="F17" s="92"/>
      <c r="G17" s="93"/>
      <c r="H17" s="93"/>
      <c r="I17" s="93"/>
      <c r="J17" s="94"/>
      <c r="K17" s="85"/>
      <c r="L17" s="85"/>
      <c r="M17" s="6">
        <v>16720</v>
      </c>
      <c r="N17" s="6">
        <v>18335</v>
      </c>
      <c r="O17" s="6">
        <v>20140</v>
      </c>
      <c r="P17" s="6">
        <v>22135</v>
      </c>
      <c r="Q17" s="6">
        <v>24320</v>
      </c>
      <c r="R17" s="6"/>
      <c r="S17" s="6"/>
      <c r="T17" s="6"/>
      <c r="U17" s="13"/>
    </row>
    <row r="18" spans="2:21" ht="31.75" customHeight="1" x14ac:dyDescent="0.55000000000000004">
      <c r="B18" s="24"/>
      <c r="C18" s="25"/>
      <c r="D18" s="25"/>
      <c r="E18" s="25"/>
      <c r="F18" s="25"/>
      <c r="G18" s="25"/>
      <c r="H18" s="25"/>
      <c r="I18" s="25"/>
      <c r="J18" s="25"/>
      <c r="K18" s="25"/>
      <c r="L18" s="25"/>
      <c r="M18" s="25"/>
      <c r="N18" s="25"/>
      <c r="O18" s="25"/>
      <c r="P18" s="25"/>
      <c r="Q18" s="25"/>
      <c r="R18" s="62" t="s">
        <v>148</v>
      </c>
      <c r="S18" s="62" t="s">
        <v>148</v>
      </c>
      <c r="T18" s="62" t="s">
        <v>148</v>
      </c>
    </row>
    <row r="19" spans="2:21" ht="409.6" customHeight="1" x14ac:dyDescent="0.55000000000000004">
      <c r="B19" s="71" t="s">
        <v>86</v>
      </c>
      <c r="C19" s="72"/>
      <c r="D19" s="72"/>
      <c r="E19" s="72"/>
      <c r="F19" s="72"/>
      <c r="G19" s="72"/>
      <c r="H19" s="72"/>
      <c r="I19" s="72"/>
      <c r="J19" s="72"/>
      <c r="K19" s="72"/>
      <c r="L19" s="72"/>
      <c r="M19" s="72"/>
      <c r="N19" s="72"/>
      <c r="O19" s="72"/>
      <c r="P19" s="72"/>
      <c r="Q19" s="72"/>
      <c r="R19" s="72"/>
      <c r="S19" s="72"/>
      <c r="T19" s="73"/>
    </row>
  </sheetData>
  <mergeCells count="18">
    <mergeCell ref="C7:E7"/>
    <mergeCell ref="G7:I7"/>
    <mergeCell ref="B2:I2"/>
    <mergeCell ref="J2:L2"/>
    <mergeCell ref="M2:S2"/>
    <mergeCell ref="B4:T4"/>
    <mergeCell ref="B5:T5"/>
    <mergeCell ref="B19:T19"/>
    <mergeCell ref="B9:T9"/>
    <mergeCell ref="B11:T11"/>
    <mergeCell ref="B13:T13"/>
    <mergeCell ref="C14:E14"/>
    <mergeCell ref="F14:J14"/>
    <mergeCell ref="B15:B17"/>
    <mergeCell ref="C15:E17"/>
    <mergeCell ref="F15:J17"/>
    <mergeCell ref="K15:K17"/>
    <mergeCell ref="L15:L17"/>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20"/>
  <sheetViews>
    <sheetView showGridLines="0" zoomScale="60" zoomScaleNormal="60" workbookViewId="0">
      <selection activeCell="R19" sqref="R19:T19"/>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9" t="s">
        <v>77</v>
      </c>
      <c r="C2" s="99"/>
      <c r="D2" s="99"/>
      <c r="E2" s="99"/>
      <c r="F2" s="99"/>
      <c r="G2" s="99"/>
      <c r="H2" s="99"/>
      <c r="I2" s="99"/>
      <c r="J2" s="100">
        <v>1</v>
      </c>
      <c r="K2" s="100"/>
      <c r="L2" s="100"/>
      <c r="M2" s="101" t="s">
        <v>88</v>
      </c>
      <c r="N2" s="101"/>
      <c r="O2" s="101"/>
      <c r="P2" s="101"/>
      <c r="Q2" s="101"/>
      <c r="R2" s="101"/>
      <c r="S2" s="101"/>
      <c r="T2" s="16"/>
    </row>
    <row r="3" spans="2:20" ht="31.5" x14ac:dyDescent="1.05">
      <c r="B3" s="17"/>
      <c r="C3" s="53" t="s">
        <v>132</v>
      </c>
      <c r="D3" s="17"/>
      <c r="E3" s="17"/>
      <c r="F3" s="17"/>
      <c r="G3" s="17"/>
      <c r="H3" s="17"/>
      <c r="I3" s="17"/>
      <c r="J3" s="18"/>
      <c r="K3" s="18"/>
      <c r="L3" s="18"/>
      <c r="M3" s="18"/>
      <c r="N3" s="18"/>
      <c r="O3" s="18"/>
      <c r="P3" s="18"/>
      <c r="Q3" s="18"/>
      <c r="R3" s="18"/>
      <c r="S3" s="18"/>
      <c r="T3" s="19"/>
    </row>
    <row r="4" spans="2:20" ht="22.5" x14ac:dyDescent="0.55000000000000004">
      <c r="B4" s="108" t="s">
        <v>0</v>
      </c>
      <c r="C4" s="108"/>
      <c r="D4" s="108"/>
      <c r="E4" s="108"/>
      <c r="F4" s="108"/>
      <c r="G4" s="108"/>
      <c r="H4" s="108"/>
      <c r="I4" s="108"/>
      <c r="J4" s="108"/>
      <c r="K4" s="108"/>
      <c r="L4" s="108"/>
      <c r="M4" s="108"/>
      <c r="N4" s="108"/>
      <c r="O4" s="108"/>
      <c r="P4" s="108"/>
      <c r="Q4" s="108"/>
      <c r="R4" s="108"/>
      <c r="S4" s="108"/>
      <c r="T4" s="108"/>
    </row>
    <row r="5" spans="2:20" ht="52.5" customHeight="1" x14ac:dyDescent="0.55000000000000004">
      <c r="B5" s="107" t="s">
        <v>78</v>
      </c>
      <c r="C5" s="107"/>
      <c r="D5" s="107"/>
      <c r="E5" s="107"/>
      <c r="F5" s="107"/>
      <c r="G5" s="107"/>
      <c r="H5" s="107"/>
      <c r="I5" s="107"/>
      <c r="J5" s="107"/>
      <c r="K5" s="107"/>
      <c r="L5" s="107"/>
      <c r="M5" s="107"/>
      <c r="N5" s="107"/>
      <c r="O5" s="107"/>
      <c r="P5" s="107"/>
      <c r="Q5" s="107"/>
      <c r="R5" s="107"/>
      <c r="S5" s="107"/>
      <c r="T5" s="107"/>
    </row>
    <row r="7" spans="2:20" ht="28.5" x14ac:dyDescent="0.95">
      <c r="B7" s="21">
        <v>1</v>
      </c>
      <c r="C7" s="105" t="s">
        <v>24</v>
      </c>
      <c r="D7" s="105"/>
      <c r="E7" s="105"/>
      <c r="F7" s="20">
        <v>2</v>
      </c>
      <c r="G7" s="98" t="s">
        <v>147</v>
      </c>
      <c r="H7" s="98"/>
      <c r="I7" s="98"/>
    </row>
    <row r="9" spans="2:20" ht="23.5" customHeight="1" x14ac:dyDescent="0.55000000000000004">
      <c r="B9" s="106" t="s">
        <v>28</v>
      </c>
      <c r="C9" s="106"/>
      <c r="D9" s="106"/>
      <c r="E9" s="106"/>
      <c r="F9" s="106"/>
      <c r="G9" s="106"/>
      <c r="H9" s="106"/>
      <c r="I9" s="106"/>
      <c r="J9" s="106"/>
      <c r="K9" s="106"/>
      <c r="L9" s="106"/>
      <c r="M9" s="106"/>
      <c r="N9" s="106"/>
      <c r="O9" s="106"/>
      <c r="P9" s="106"/>
      <c r="Q9" s="106"/>
      <c r="R9" s="106"/>
      <c r="S9" s="106"/>
      <c r="T9" s="106"/>
    </row>
    <row r="11" spans="2:20" ht="114.65" customHeight="1" x14ac:dyDescent="0.55000000000000004">
      <c r="B11" s="107" t="s">
        <v>138</v>
      </c>
      <c r="C11" s="107"/>
      <c r="D11" s="107"/>
      <c r="E11" s="107"/>
      <c r="F11" s="107"/>
      <c r="G11" s="107"/>
      <c r="H11" s="107"/>
      <c r="I11" s="107"/>
      <c r="J11" s="107"/>
      <c r="K11" s="107"/>
      <c r="L11" s="107"/>
      <c r="M11" s="107"/>
      <c r="N11" s="107"/>
      <c r="O11" s="107"/>
      <c r="P11" s="107"/>
      <c r="Q11" s="107"/>
      <c r="R11" s="107"/>
      <c r="S11" s="107"/>
      <c r="T11" s="107"/>
    </row>
    <row r="13" spans="2:20" ht="18" thickBot="1" x14ac:dyDescent="0.6"/>
    <row r="14" spans="2:20" ht="29" thickBot="1" x14ac:dyDescent="0.6">
      <c r="B14" s="109" t="s">
        <v>29</v>
      </c>
      <c r="C14" s="78"/>
      <c r="D14" s="78"/>
      <c r="E14" s="78"/>
      <c r="F14" s="78"/>
      <c r="G14" s="78"/>
      <c r="H14" s="78"/>
      <c r="I14" s="78"/>
      <c r="J14" s="78"/>
      <c r="K14" s="78"/>
      <c r="L14" s="78"/>
      <c r="M14" s="78"/>
      <c r="N14" s="78"/>
      <c r="O14" s="78"/>
      <c r="P14" s="78"/>
      <c r="Q14" s="78"/>
      <c r="R14" s="78"/>
      <c r="S14" s="78"/>
      <c r="T14" s="110"/>
    </row>
    <row r="15" spans="2:20" ht="22.5" x14ac:dyDescent="0.55000000000000004">
      <c r="B15" s="2" t="s">
        <v>1</v>
      </c>
      <c r="C15" s="80" t="s">
        <v>2</v>
      </c>
      <c r="D15" s="81"/>
      <c r="E15" s="81"/>
      <c r="F15" s="81"/>
      <c r="G15" s="81"/>
      <c r="H15" s="81"/>
      <c r="I15" s="81"/>
      <c r="J15" s="82"/>
      <c r="K15" s="41" t="s">
        <v>3</v>
      </c>
      <c r="L15" s="41" t="s">
        <v>4</v>
      </c>
      <c r="M15" s="4" t="s">
        <v>5</v>
      </c>
      <c r="N15" s="4" t="s">
        <v>6</v>
      </c>
      <c r="O15" s="4" t="s">
        <v>7</v>
      </c>
      <c r="P15" s="4" t="s">
        <v>8</v>
      </c>
      <c r="Q15" s="4" t="s">
        <v>9</v>
      </c>
      <c r="R15" s="4" t="s">
        <v>10</v>
      </c>
      <c r="S15" s="4" t="s">
        <v>11</v>
      </c>
      <c r="T15" s="5"/>
    </row>
    <row r="16" spans="2:20" ht="22.5" x14ac:dyDescent="0.55000000000000004">
      <c r="B16" s="111" t="s">
        <v>23</v>
      </c>
      <c r="C16" s="112" t="s">
        <v>26</v>
      </c>
      <c r="D16" s="113"/>
      <c r="E16" s="113"/>
      <c r="F16" s="113"/>
      <c r="G16" s="113"/>
      <c r="H16" s="113"/>
      <c r="I16" s="113"/>
      <c r="J16" s="114"/>
      <c r="K16" s="111" t="s">
        <v>21</v>
      </c>
      <c r="L16" s="111" t="s">
        <v>22</v>
      </c>
      <c r="M16" s="6">
        <v>9500</v>
      </c>
      <c r="N16" s="6">
        <v>10450</v>
      </c>
      <c r="O16" s="6">
        <v>11495</v>
      </c>
      <c r="P16" s="6">
        <v>12635</v>
      </c>
      <c r="Q16" s="6">
        <v>13870</v>
      </c>
      <c r="R16" s="6">
        <v>15200</v>
      </c>
      <c r="S16" s="6">
        <f>SUM(M16:R16)</f>
        <v>73150</v>
      </c>
      <c r="T16" s="5"/>
    </row>
    <row r="17" spans="2:20" ht="22.5" x14ac:dyDescent="0.55000000000000004">
      <c r="B17" s="111"/>
      <c r="C17" s="115"/>
      <c r="D17" s="116"/>
      <c r="E17" s="116"/>
      <c r="F17" s="116"/>
      <c r="G17" s="116"/>
      <c r="H17" s="116"/>
      <c r="I17" s="116"/>
      <c r="J17" s="117"/>
      <c r="K17" s="111"/>
      <c r="L17" s="111"/>
      <c r="M17" s="40" t="s">
        <v>13</v>
      </c>
      <c r="N17" s="40" t="s">
        <v>14</v>
      </c>
      <c r="O17" s="40" t="s">
        <v>15</v>
      </c>
      <c r="P17" s="40" t="s">
        <v>16</v>
      </c>
      <c r="Q17" s="40" t="s">
        <v>17</v>
      </c>
      <c r="R17" s="40" t="s">
        <v>18</v>
      </c>
      <c r="S17" s="40" t="s">
        <v>19</v>
      </c>
      <c r="T17" s="40" t="s">
        <v>20</v>
      </c>
    </row>
    <row r="18" spans="2:20" ht="22.5" x14ac:dyDescent="0.55000000000000004">
      <c r="B18" s="111"/>
      <c r="C18" s="118"/>
      <c r="D18" s="119"/>
      <c r="E18" s="119"/>
      <c r="F18" s="119"/>
      <c r="G18" s="119"/>
      <c r="H18" s="119"/>
      <c r="I18" s="119"/>
      <c r="J18" s="120"/>
      <c r="K18" s="111"/>
      <c r="L18" s="111"/>
      <c r="M18" s="6">
        <v>16720</v>
      </c>
      <c r="N18" s="6">
        <v>18335</v>
      </c>
      <c r="O18" s="6">
        <v>20140</v>
      </c>
      <c r="P18" s="6">
        <v>22135</v>
      </c>
      <c r="Q18" s="6">
        <v>24320</v>
      </c>
      <c r="R18" s="6"/>
      <c r="S18" s="6"/>
      <c r="T18" s="6"/>
    </row>
    <row r="19" spans="2:20" ht="47.4" customHeight="1" x14ac:dyDescent="0.55000000000000004">
      <c r="R19" s="62" t="s">
        <v>148</v>
      </c>
      <c r="S19" s="62" t="s">
        <v>148</v>
      </c>
      <c r="T19" s="62" t="s">
        <v>148</v>
      </c>
    </row>
    <row r="20" spans="2:20" ht="35.4" customHeight="1" x14ac:dyDescent="0.55000000000000004">
      <c r="B20" s="107" t="s">
        <v>87</v>
      </c>
      <c r="C20" s="107"/>
      <c r="D20" s="107"/>
      <c r="E20" s="107"/>
      <c r="F20" s="107"/>
      <c r="G20" s="107"/>
      <c r="H20" s="107"/>
      <c r="I20" s="107"/>
      <c r="J20" s="107"/>
      <c r="K20" s="107"/>
      <c r="L20" s="107"/>
      <c r="M20" s="107"/>
      <c r="N20" s="107"/>
      <c r="O20" s="107"/>
      <c r="P20" s="107"/>
      <c r="Q20" s="107"/>
      <c r="R20" s="107"/>
      <c r="S20" s="107"/>
      <c r="T20" s="107"/>
    </row>
  </sheetData>
  <mergeCells count="16">
    <mergeCell ref="B20:T20"/>
    <mergeCell ref="B14:T14"/>
    <mergeCell ref="C15:J15"/>
    <mergeCell ref="B16:B18"/>
    <mergeCell ref="C16:J18"/>
    <mergeCell ref="K16:K18"/>
    <mergeCell ref="L16:L18"/>
    <mergeCell ref="C7:E7"/>
    <mergeCell ref="G7:I7"/>
    <mergeCell ref="B9:T9"/>
    <mergeCell ref="B11:T11"/>
    <mergeCell ref="B2:I2"/>
    <mergeCell ref="J2:L2"/>
    <mergeCell ref="M2:S2"/>
    <mergeCell ref="B4:T4"/>
    <mergeCell ref="B5:T5"/>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63"/>
  <sheetViews>
    <sheetView showGridLines="0" zoomScale="60" zoomScaleNormal="60" workbookViewId="0">
      <selection activeCell="N57" sqref="N57"/>
    </sheetView>
  </sheetViews>
  <sheetFormatPr defaultRowHeight="18" x14ac:dyDescent="0.55000000000000004"/>
  <cols>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14" t="s">
        <v>76</v>
      </c>
      <c r="C1" s="14"/>
      <c r="D1" s="14"/>
      <c r="E1" s="14"/>
      <c r="F1" s="14"/>
      <c r="G1" s="14"/>
      <c r="H1" s="14"/>
      <c r="I1" s="14"/>
      <c r="J1" s="14"/>
      <c r="K1" s="15"/>
      <c r="L1" s="15"/>
      <c r="M1" s="15"/>
      <c r="N1" s="15"/>
      <c r="O1" s="15"/>
      <c r="P1" s="15"/>
      <c r="Q1" s="15"/>
      <c r="R1" s="15"/>
      <c r="S1" s="58"/>
      <c r="T1" s="58"/>
    </row>
    <row r="2" spans="2:20" s="1" customFormat="1" ht="38" x14ac:dyDescent="1.25">
      <c r="B2" s="99" t="s">
        <v>77</v>
      </c>
      <c r="C2" s="99"/>
      <c r="D2" s="99"/>
      <c r="E2" s="99"/>
      <c r="F2" s="99"/>
      <c r="G2" s="99"/>
      <c r="H2" s="99"/>
      <c r="I2" s="99"/>
      <c r="J2" s="100">
        <v>1</v>
      </c>
      <c r="K2" s="100"/>
      <c r="L2" s="100"/>
      <c r="M2" s="101" t="s">
        <v>88</v>
      </c>
      <c r="N2" s="101"/>
      <c r="O2" s="101"/>
      <c r="P2" s="101"/>
      <c r="Q2" s="101"/>
      <c r="R2" s="101"/>
      <c r="S2" s="101"/>
      <c r="T2" s="16"/>
    </row>
    <row r="3" spans="2:20" s="1" customFormat="1" ht="31.5" x14ac:dyDescent="1.05">
      <c r="B3" s="17"/>
      <c r="C3" s="53" t="s">
        <v>133</v>
      </c>
      <c r="D3" s="17"/>
      <c r="E3" s="17"/>
      <c r="F3" s="17"/>
      <c r="G3" s="17"/>
      <c r="H3" s="17"/>
      <c r="I3" s="17"/>
      <c r="J3" s="18"/>
      <c r="K3" s="18"/>
      <c r="L3" s="18"/>
      <c r="M3" s="18"/>
      <c r="N3" s="18"/>
      <c r="O3" s="18"/>
      <c r="P3" s="18"/>
      <c r="Q3" s="18"/>
      <c r="R3" s="18"/>
      <c r="S3" s="17"/>
      <c r="T3" s="19"/>
    </row>
    <row r="4" spans="2:20" s="1" customFormat="1" ht="22.5" x14ac:dyDescent="0.55000000000000004">
      <c r="B4" s="108" t="s">
        <v>0</v>
      </c>
      <c r="C4" s="108"/>
      <c r="D4" s="108"/>
      <c r="E4" s="108"/>
      <c r="F4" s="108"/>
      <c r="G4" s="108"/>
      <c r="H4" s="108"/>
      <c r="I4" s="108"/>
      <c r="J4" s="108"/>
      <c r="K4" s="108"/>
      <c r="L4" s="108"/>
      <c r="M4" s="108"/>
      <c r="N4" s="108"/>
      <c r="O4" s="108"/>
      <c r="P4" s="108"/>
      <c r="Q4" s="108"/>
      <c r="R4" s="108"/>
      <c r="S4" s="108"/>
      <c r="T4" s="108"/>
    </row>
    <row r="5" spans="2:20" s="1" customFormat="1" ht="46.75" customHeight="1" x14ac:dyDescent="0.55000000000000004">
      <c r="B5" s="123" t="s">
        <v>79</v>
      </c>
      <c r="C5" s="123"/>
      <c r="D5" s="123"/>
      <c r="E5" s="123"/>
      <c r="F5" s="123"/>
      <c r="G5" s="123"/>
      <c r="H5" s="123"/>
      <c r="I5" s="123"/>
      <c r="J5" s="123"/>
      <c r="K5" s="123"/>
      <c r="L5" s="123"/>
      <c r="M5" s="123"/>
      <c r="N5" s="123"/>
      <c r="O5" s="123"/>
      <c r="P5" s="123"/>
      <c r="Q5" s="123"/>
      <c r="R5" s="123"/>
      <c r="S5" s="123"/>
      <c r="T5" s="123"/>
    </row>
    <row r="6" spans="2:20" s="1" customFormat="1" thickBot="1" x14ac:dyDescent="0.6"/>
    <row r="7" spans="2:20" s="1" customFormat="1" ht="29" thickBot="1" x14ac:dyDescent="0.6">
      <c r="B7" s="20">
        <v>2</v>
      </c>
      <c r="C7" s="124" t="s">
        <v>31</v>
      </c>
      <c r="D7" s="124"/>
      <c r="E7" s="124"/>
      <c r="F7" s="20">
        <v>2</v>
      </c>
      <c r="G7" s="98" t="s">
        <v>147</v>
      </c>
      <c r="H7" s="98"/>
      <c r="I7" s="98"/>
      <c r="L7" s="125" t="s">
        <v>92</v>
      </c>
      <c r="M7" s="126"/>
      <c r="N7" s="127" t="s">
        <v>93</v>
      </c>
      <c r="O7" s="128"/>
      <c r="P7" s="45" t="s">
        <v>94</v>
      </c>
      <c r="Q7" s="121" t="s">
        <v>95</v>
      </c>
      <c r="R7" s="122"/>
      <c r="S7" s="121" t="s">
        <v>96</v>
      </c>
      <c r="T7" s="122"/>
    </row>
    <row r="9" spans="2:20" ht="18.5" thickBot="1" x14ac:dyDescent="0.6"/>
    <row r="10" spans="2:20" ht="29" thickBot="1" x14ac:dyDescent="0.6">
      <c r="B10" s="121" t="s">
        <v>103</v>
      </c>
      <c r="C10" s="129"/>
      <c r="D10" s="129"/>
      <c r="E10" s="129"/>
      <c r="F10" s="129"/>
      <c r="G10" s="129"/>
      <c r="H10" s="129"/>
      <c r="I10" s="129"/>
      <c r="J10" s="129"/>
      <c r="K10" s="122"/>
    </row>
    <row r="11" spans="2:20" ht="18.5" thickBot="1" x14ac:dyDescent="0.6"/>
    <row r="12" spans="2:20" ht="29" thickBot="1" x14ac:dyDescent="0.6">
      <c r="C12" s="46">
        <v>1</v>
      </c>
      <c r="D12" s="121" t="s">
        <v>120</v>
      </c>
      <c r="E12" s="129"/>
      <c r="F12" s="129"/>
      <c r="G12" s="129"/>
      <c r="H12" s="129"/>
      <c r="I12" s="122"/>
    </row>
    <row r="13" spans="2:20" ht="18.5" thickBot="1" x14ac:dyDescent="0.6"/>
    <row r="14" spans="2:20" ht="29.5" thickBot="1" x14ac:dyDescent="0.6">
      <c r="D14" s="46"/>
      <c r="E14" s="49" t="s">
        <v>121</v>
      </c>
      <c r="F14" s="50"/>
      <c r="G14" s="51"/>
      <c r="H14" s="47"/>
      <c r="I14" s="47"/>
      <c r="J14" s="47"/>
      <c r="K14" s="48"/>
    </row>
    <row r="16" spans="2:20" ht="18.5" thickBot="1" x14ac:dyDescent="0.6"/>
    <row r="17" spans="3:11" ht="29" thickBot="1" x14ac:dyDescent="0.6">
      <c r="C17" s="46">
        <v>2</v>
      </c>
      <c r="D17" s="121" t="s">
        <v>124</v>
      </c>
      <c r="E17" s="129"/>
      <c r="F17" s="129"/>
      <c r="G17" s="129"/>
      <c r="H17" s="129"/>
      <c r="I17" s="122"/>
    </row>
    <row r="18" spans="3:11" ht="18.5" thickBot="1" x14ac:dyDescent="0.6"/>
    <row r="19" spans="3:11" ht="29.5" thickBot="1" x14ac:dyDescent="0.6">
      <c r="D19" s="46"/>
      <c r="E19" s="130" t="s">
        <v>125</v>
      </c>
      <c r="F19" s="131"/>
      <c r="G19" s="131"/>
      <c r="H19" s="131"/>
      <c r="I19" s="131"/>
      <c r="J19" s="131"/>
      <c r="K19" s="132"/>
    </row>
    <row r="20" spans="3:11" ht="18.5" thickBot="1" x14ac:dyDescent="0.6"/>
    <row r="21" spans="3:11" ht="29" thickBot="1" x14ac:dyDescent="0.6">
      <c r="C21" s="46">
        <v>3</v>
      </c>
      <c r="D21" s="121" t="s">
        <v>122</v>
      </c>
      <c r="E21" s="129"/>
      <c r="F21" s="129"/>
      <c r="G21" s="129"/>
      <c r="H21" s="129"/>
      <c r="I21" s="122"/>
    </row>
    <row r="22" spans="3:11" ht="18.5" thickBot="1" x14ac:dyDescent="0.6"/>
    <row r="23" spans="3:11" ht="29.5" thickBot="1" x14ac:dyDescent="0.6">
      <c r="D23" s="46"/>
      <c r="E23" s="130" t="s">
        <v>123</v>
      </c>
      <c r="F23" s="131"/>
      <c r="G23" s="131"/>
      <c r="H23" s="131"/>
      <c r="I23" s="131"/>
      <c r="J23" s="131"/>
      <c r="K23" s="132"/>
    </row>
    <row r="26" spans="3:11" ht="18.5" thickBot="1" x14ac:dyDescent="0.6"/>
    <row r="27" spans="3:11" ht="29" thickBot="1" x14ac:dyDescent="0.6">
      <c r="C27" s="46">
        <v>4</v>
      </c>
      <c r="D27" s="121" t="s">
        <v>104</v>
      </c>
      <c r="E27" s="129"/>
      <c r="F27" s="129"/>
      <c r="G27" s="129"/>
      <c r="H27" s="129"/>
      <c r="I27" s="122"/>
    </row>
    <row r="29" spans="3:11" ht="28.5" x14ac:dyDescent="0.55000000000000004">
      <c r="D29" s="20" t="s">
        <v>105</v>
      </c>
      <c r="E29" s="98" t="s">
        <v>106</v>
      </c>
      <c r="F29" s="98"/>
      <c r="G29" s="98"/>
    </row>
    <row r="31" spans="3:11" ht="28.5" x14ac:dyDescent="0.55000000000000004">
      <c r="E31" s="20" t="s">
        <v>107</v>
      </c>
      <c r="F31" s="98" t="s">
        <v>108</v>
      </c>
      <c r="G31" s="98"/>
      <c r="H31" s="98"/>
    </row>
    <row r="32" spans="3:11" ht="18.5" thickBot="1" x14ac:dyDescent="0.6"/>
    <row r="33" spans="4:10" ht="29.5" thickBot="1" x14ac:dyDescent="0.6">
      <c r="F33" s="46">
        <v>300</v>
      </c>
      <c r="G33" s="133" t="s">
        <v>119</v>
      </c>
      <c r="H33" s="134"/>
      <c r="I33" s="135"/>
    </row>
    <row r="36" spans="4:10" ht="28.5" x14ac:dyDescent="0.55000000000000004">
      <c r="E36" s="20" t="s">
        <v>109</v>
      </c>
      <c r="F36" s="98" t="s">
        <v>110</v>
      </c>
      <c r="G36" s="98"/>
      <c r="H36" s="98"/>
    </row>
    <row r="39" spans="4:10" ht="28.5" x14ac:dyDescent="0.55000000000000004">
      <c r="E39" s="20" t="s">
        <v>111</v>
      </c>
      <c r="F39" s="98" t="s">
        <v>112</v>
      </c>
      <c r="G39" s="98"/>
      <c r="H39" s="98"/>
    </row>
    <row r="43" spans="4:10" ht="28.5" x14ac:dyDescent="0.55000000000000004">
      <c r="D43" s="20" t="s">
        <v>113</v>
      </c>
      <c r="E43" s="98" t="s">
        <v>114</v>
      </c>
      <c r="F43" s="98"/>
      <c r="G43" s="98"/>
    </row>
    <row r="45" spans="4:10" ht="28.5" x14ac:dyDescent="0.55000000000000004">
      <c r="E45" s="20" t="s">
        <v>115</v>
      </c>
      <c r="F45" s="98" t="s">
        <v>116</v>
      </c>
      <c r="G45" s="98"/>
      <c r="H45" s="98"/>
    </row>
    <row r="46" spans="4:10" ht="18.5" thickBot="1" x14ac:dyDescent="0.6"/>
    <row r="47" spans="4:10" ht="29.5" thickBot="1" x14ac:dyDescent="0.6">
      <c r="F47" s="46">
        <v>400</v>
      </c>
      <c r="G47" s="133"/>
      <c r="H47" s="134"/>
      <c r="I47" s="135"/>
      <c r="J47" s="59" t="s">
        <v>143</v>
      </c>
    </row>
    <row r="49" spans="3:9" ht="28.5" x14ac:dyDescent="0.55000000000000004">
      <c r="E49" s="20" t="s">
        <v>117</v>
      </c>
      <c r="F49" s="98" t="s">
        <v>118</v>
      </c>
      <c r="G49" s="98"/>
      <c r="H49" s="98"/>
    </row>
    <row r="51" spans="3:9" ht="18.5" thickBot="1" x14ac:dyDescent="0.6"/>
    <row r="52" spans="3:9" ht="29" thickBot="1" x14ac:dyDescent="0.6">
      <c r="C52" s="46">
        <v>5</v>
      </c>
      <c r="D52" s="121" t="s">
        <v>126</v>
      </c>
      <c r="E52" s="129"/>
      <c r="F52" s="129"/>
      <c r="G52" s="129"/>
      <c r="H52" s="129"/>
      <c r="I52" s="122"/>
    </row>
    <row r="54" spans="3:9" ht="29" x14ac:dyDescent="0.55000000000000004">
      <c r="D54" s="20" t="s">
        <v>105</v>
      </c>
      <c r="E54" s="136"/>
      <c r="F54" s="136"/>
      <c r="G54" s="136"/>
      <c r="H54" s="59" t="s">
        <v>143</v>
      </c>
    </row>
    <row r="56" spans="3:9" ht="18.5" thickBot="1" x14ac:dyDescent="0.6"/>
    <row r="57" spans="3:9" ht="29" thickBot="1" x14ac:dyDescent="0.6">
      <c r="C57" s="46">
        <v>6</v>
      </c>
      <c r="D57" s="121" t="s">
        <v>127</v>
      </c>
      <c r="E57" s="129"/>
      <c r="F57" s="129"/>
      <c r="G57" s="129"/>
      <c r="H57" s="129"/>
      <c r="I57" s="122"/>
    </row>
    <row r="59" spans="3:9" ht="29" x14ac:dyDescent="0.55000000000000004">
      <c r="D59" s="52" t="s">
        <v>98</v>
      </c>
    </row>
    <row r="60" spans="3:9" ht="18.5" thickBot="1" x14ac:dyDescent="0.6"/>
    <row r="61" spans="3:9" ht="29" thickBot="1" x14ac:dyDescent="0.6">
      <c r="C61" s="46">
        <v>7</v>
      </c>
      <c r="D61" s="121" t="s">
        <v>128</v>
      </c>
      <c r="E61" s="129"/>
      <c r="F61" s="129"/>
      <c r="G61" s="129"/>
      <c r="H61" s="129"/>
      <c r="I61" s="122"/>
    </row>
    <row r="63" spans="3:9" ht="29" x14ac:dyDescent="0.55000000000000004">
      <c r="D63" s="52" t="s">
        <v>98</v>
      </c>
    </row>
  </sheetData>
  <mergeCells count="31">
    <mergeCell ref="D61:I61"/>
    <mergeCell ref="F39:H39"/>
    <mergeCell ref="E43:G43"/>
    <mergeCell ref="F45:H45"/>
    <mergeCell ref="F49:H49"/>
    <mergeCell ref="G47:I47"/>
    <mergeCell ref="D52:I52"/>
    <mergeCell ref="E54:G54"/>
    <mergeCell ref="D57:I57"/>
    <mergeCell ref="B10:K10"/>
    <mergeCell ref="D27:I27"/>
    <mergeCell ref="E29:G29"/>
    <mergeCell ref="F31:H31"/>
    <mergeCell ref="F36:H36"/>
    <mergeCell ref="D12:I12"/>
    <mergeCell ref="D17:I17"/>
    <mergeCell ref="E19:K19"/>
    <mergeCell ref="D21:I21"/>
    <mergeCell ref="E23:K23"/>
    <mergeCell ref="G33:I33"/>
    <mergeCell ref="S7:T7"/>
    <mergeCell ref="B2:I2"/>
    <mergeCell ref="J2:L2"/>
    <mergeCell ref="M2:S2"/>
    <mergeCell ref="B4:T4"/>
    <mergeCell ref="B5:T5"/>
    <mergeCell ref="C7:E7"/>
    <mergeCell ref="G7:I7"/>
    <mergeCell ref="L7:M7"/>
    <mergeCell ref="N7:O7"/>
    <mergeCell ref="Q7:R7"/>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B1:T39"/>
  <sheetViews>
    <sheetView showGridLines="0" zoomScale="60" zoomScaleNormal="60" workbookViewId="0">
      <selection activeCell="B19" sqref="B19:T19"/>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3.83203125" style="1" customWidth="1"/>
    <col min="19" max="19" width="14.08203125" style="1" customWidth="1"/>
    <col min="20" max="20" width="13.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9" t="s">
        <v>77</v>
      </c>
      <c r="C2" s="99"/>
      <c r="D2" s="99"/>
      <c r="E2" s="99"/>
      <c r="F2" s="99"/>
      <c r="G2" s="99"/>
      <c r="H2" s="99"/>
      <c r="I2" s="99"/>
      <c r="J2" s="100">
        <v>1</v>
      </c>
      <c r="K2" s="100"/>
      <c r="L2" s="100"/>
      <c r="M2" s="101" t="s">
        <v>88</v>
      </c>
      <c r="N2" s="101"/>
      <c r="O2" s="101"/>
      <c r="P2" s="101"/>
      <c r="Q2" s="101"/>
      <c r="R2" s="101"/>
      <c r="S2" s="101"/>
      <c r="T2" s="16"/>
    </row>
    <row r="3" spans="2:20" ht="31.5" x14ac:dyDescent="1.05">
      <c r="B3" s="17"/>
      <c r="C3" s="53" t="s">
        <v>133</v>
      </c>
      <c r="D3" s="17"/>
      <c r="E3" s="17"/>
      <c r="F3" s="17"/>
      <c r="G3" s="17"/>
      <c r="H3" s="17"/>
      <c r="I3" s="17"/>
      <c r="J3" s="17"/>
      <c r="K3" s="17"/>
      <c r="L3" s="17"/>
      <c r="M3" s="17"/>
      <c r="N3" s="17"/>
      <c r="O3" s="17"/>
      <c r="P3" s="17"/>
      <c r="Q3" s="17"/>
      <c r="R3" s="17"/>
      <c r="S3" s="17"/>
      <c r="T3" s="19"/>
    </row>
    <row r="4" spans="2:20" ht="22.5" x14ac:dyDescent="0.55000000000000004">
      <c r="B4" s="108" t="s">
        <v>0</v>
      </c>
      <c r="C4" s="108"/>
      <c r="D4" s="108"/>
      <c r="E4" s="108"/>
      <c r="F4" s="108"/>
      <c r="G4" s="108"/>
      <c r="H4" s="108"/>
      <c r="I4" s="108"/>
      <c r="J4" s="108"/>
      <c r="K4" s="108"/>
      <c r="L4" s="108"/>
      <c r="M4" s="108"/>
      <c r="N4" s="108"/>
      <c r="O4" s="108"/>
      <c r="P4" s="108"/>
      <c r="Q4" s="108"/>
      <c r="R4" s="108"/>
      <c r="S4" s="108"/>
      <c r="T4" s="108"/>
    </row>
    <row r="5" spans="2:20" ht="46.75" customHeight="1" x14ac:dyDescent="0.55000000000000004">
      <c r="B5" s="123" t="s">
        <v>79</v>
      </c>
      <c r="C5" s="123"/>
      <c r="D5" s="123"/>
      <c r="E5" s="123"/>
      <c r="F5" s="123"/>
      <c r="G5" s="123"/>
      <c r="H5" s="123"/>
      <c r="I5" s="123"/>
      <c r="J5" s="123"/>
      <c r="K5" s="123"/>
      <c r="L5" s="123"/>
      <c r="M5" s="123"/>
      <c r="N5" s="123"/>
      <c r="O5" s="123"/>
      <c r="P5" s="123"/>
      <c r="Q5" s="123"/>
      <c r="R5" s="123"/>
      <c r="S5" s="123"/>
      <c r="T5" s="123"/>
    </row>
    <row r="6" spans="2:20" ht="18" thickBot="1" x14ac:dyDescent="0.6"/>
    <row r="7" spans="2:20" ht="29" thickBot="1" x14ac:dyDescent="0.6">
      <c r="B7" s="20">
        <v>2</v>
      </c>
      <c r="C7" s="124" t="s">
        <v>31</v>
      </c>
      <c r="D7" s="124"/>
      <c r="E7" s="124"/>
      <c r="F7" s="20">
        <v>2</v>
      </c>
      <c r="G7" s="98" t="s">
        <v>147</v>
      </c>
      <c r="H7" s="98"/>
      <c r="I7" s="98"/>
      <c r="L7" s="125" t="s">
        <v>92</v>
      </c>
      <c r="M7" s="126"/>
      <c r="N7" s="127" t="s">
        <v>93</v>
      </c>
      <c r="O7" s="128"/>
      <c r="P7" s="45" t="s">
        <v>94</v>
      </c>
      <c r="Q7" s="146" t="s">
        <v>95</v>
      </c>
      <c r="R7" s="147"/>
      <c r="S7" s="146" t="s">
        <v>96</v>
      </c>
      <c r="T7" s="147"/>
    </row>
    <row r="9" spans="2:20" ht="22.5" x14ac:dyDescent="0.55000000000000004">
      <c r="B9" s="106" t="s">
        <v>32</v>
      </c>
      <c r="C9" s="106"/>
      <c r="D9" s="106"/>
      <c r="E9" s="106"/>
      <c r="F9" s="106"/>
      <c r="G9" s="106"/>
      <c r="H9" s="106"/>
      <c r="I9" s="106"/>
      <c r="J9" s="106"/>
      <c r="K9" s="106"/>
      <c r="L9" s="106"/>
      <c r="M9" s="106"/>
      <c r="N9" s="106"/>
      <c r="O9" s="106"/>
      <c r="P9" s="106"/>
      <c r="Q9" s="106"/>
      <c r="R9" s="106"/>
      <c r="S9" s="106"/>
      <c r="T9" s="106"/>
    </row>
    <row r="11" spans="2:20" ht="145.5" customHeight="1" x14ac:dyDescent="0.55000000000000004">
      <c r="B11" s="107" t="s">
        <v>138</v>
      </c>
      <c r="C11" s="107"/>
      <c r="D11" s="107"/>
      <c r="E11" s="107"/>
      <c r="F11" s="107"/>
      <c r="G11" s="107"/>
      <c r="H11" s="107"/>
      <c r="I11" s="107"/>
      <c r="J11" s="107"/>
      <c r="K11" s="107"/>
      <c r="L11" s="107"/>
      <c r="M11" s="107"/>
      <c r="N11" s="107"/>
      <c r="O11" s="107"/>
      <c r="P11" s="107"/>
      <c r="Q11" s="107"/>
      <c r="R11" s="107"/>
      <c r="S11" s="107"/>
      <c r="T11" s="107"/>
    </row>
    <row r="12" spans="2:20" ht="18" thickBot="1" x14ac:dyDescent="0.6"/>
    <row r="13" spans="2:20" ht="29" thickBot="1" x14ac:dyDescent="0.6">
      <c r="B13" s="109" t="s">
        <v>90</v>
      </c>
      <c r="C13" s="78"/>
      <c r="D13" s="78"/>
      <c r="E13" s="78"/>
      <c r="F13" s="78"/>
      <c r="G13" s="78"/>
      <c r="H13" s="78"/>
      <c r="I13" s="78"/>
      <c r="J13" s="78"/>
      <c r="K13" s="78"/>
      <c r="L13" s="78"/>
      <c r="M13" s="78"/>
      <c r="N13" s="78"/>
      <c r="O13" s="78"/>
      <c r="P13" s="78"/>
      <c r="Q13" s="78"/>
      <c r="R13" s="78"/>
      <c r="S13" s="78"/>
      <c r="T13" s="110"/>
    </row>
    <row r="14" spans="2:20" ht="22.5" x14ac:dyDescent="0.55000000000000004">
      <c r="B14" s="2" t="s">
        <v>1</v>
      </c>
      <c r="C14" s="143" t="s">
        <v>2</v>
      </c>
      <c r="D14" s="143"/>
      <c r="E14" s="143"/>
      <c r="F14" s="143" t="s">
        <v>12</v>
      </c>
      <c r="G14" s="143"/>
      <c r="H14" s="143"/>
      <c r="I14" s="143"/>
      <c r="J14" s="143"/>
      <c r="K14" s="3" t="s">
        <v>3</v>
      </c>
      <c r="L14" s="3" t="s">
        <v>4</v>
      </c>
      <c r="M14" s="4" t="s">
        <v>5</v>
      </c>
      <c r="N14" s="4" t="s">
        <v>6</v>
      </c>
      <c r="O14" s="4" t="s">
        <v>7</v>
      </c>
      <c r="P14" s="4" t="s">
        <v>8</v>
      </c>
      <c r="Q14" s="4" t="s">
        <v>9</v>
      </c>
      <c r="R14" s="4" t="s">
        <v>10</v>
      </c>
      <c r="S14" s="4" t="s">
        <v>11</v>
      </c>
      <c r="T14" s="5"/>
    </row>
    <row r="15" spans="2:20" ht="22.5" x14ac:dyDescent="0.55000000000000004">
      <c r="B15" s="144" t="s">
        <v>23</v>
      </c>
      <c r="C15" s="145" t="s">
        <v>26</v>
      </c>
      <c r="D15" s="145"/>
      <c r="E15" s="145"/>
      <c r="F15" s="145" t="s">
        <v>33</v>
      </c>
      <c r="G15" s="145"/>
      <c r="H15" s="145"/>
      <c r="I15" s="145"/>
      <c r="J15" s="145"/>
      <c r="K15" s="144" t="s">
        <v>21</v>
      </c>
      <c r="L15" s="144" t="s">
        <v>22</v>
      </c>
      <c r="M15" s="6">
        <v>9500</v>
      </c>
      <c r="N15" s="6">
        <v>10450</v>
      </c>
      <c r="O15" s="6">
        <v>11495</v>
      </c>
      <c r="P15" s="6">
        <v>12635</v>
      </c>
      <c r="Q15" s="6">
        <v>13870</v>
      </c>
      <c r="R15" s="6">
        <v>15200</v>
      </c>
      <c r="S15" s="6">
        <f>SUM(M15:R15)</f>
        <v>73150</v>
      </c>
      <c r="T15" s="5"/>
    </row>
    <row r="16" spans="2:20" ht="22.5" x14ac:dyDescent="0.55000000000000004">
      <c r="B16" s="144"/>
      <c r="C16" s="145"/>
      <c r="D16" s="145"/>
      <c r="E16" s="145"/>
      <c r="F16" s="145"/>
      <c r="G16" s="145"/>
      <c r="H16" s="145"/>
      <c r="I16" s="145"/>
      <c r="J16" s="145"/>
      <c r="K16" s="144"/>
      <c r="L16" s="144"/>
      <c r="M16" s="7" t="s">
        <v>13</v>
      </c>
      <c r="N16" s="7" t="s">
        <v>14</v>
      </c>
      <c r="O16" s="7" t="s">
        <v>15</v>
      </c>
      <c r="P16" s="7" t="s">
        <v>16</v>
      </c>
      <c r="Q16" s="7" t="s">
        <v>17</v>
      </c>
      <c r="R16" s="7" t="s">
        <v>18</v>
      </c>
      <c r="S16" s="7" t="s">
        <v>19</v>
      </c>
      <c r="T16" s="7" t="s">
        <v>20</v>
      </c>
    </row>
    <row r="17" spans="2:20" ht="33.65" customHeight="1" x14ac:dyDescent="0.55000000000000004">
      <c r="B17" s="144"/>
      <c r="C17" s="145"/>
      <c r="D17" s="145"/>
      <c r="E17" s="145"/>
      <c r="F17" s="145"/>
      <c r="G17" s="145"/>
      <c r="H17" s="145"/>
      <c r="I17" s="145"/>
      <c r="J17" s="145"/>
      <c r="K17" s="144"/>
      <c r="L17" s="144"/>
      <c r="M17" s="6">
        <v>16720</v>
      </c>
      <c r="N17" s="6">
        <v>18335</v>
      </c>
      <c r="O17" s="6">
        <v>20140</v>
      </c>
      <c r="P17" s="6">
        <v>22135</v>
      </c>
      <c r="Q17" s="6">
        <v>24320</v>
      </c>
      <c r="R17" s="6"/>
      <c r="S17" s="6"/>
      <c r="T17" s="6"/>
    </row>
    <row r="18" spans="2:20" ht="50.4" customHeight="1" x14ac:dyDescent="0.55000000000000004">
      <c r="R18" s="62" t="s">
        <v>148</v>
      </c>
      <c r="S18" s="62" t="s">
        <v>148</v>
      </c>
      <c r="T18" s="62" t="s">
        <v>148</v>
      </c>
    </row>
    <row r="19" spans="2:20" ht="398.4" customHeight="1" x14ac:dyDescent="0.55000000000000004">
      <c r="B19" s="107" t="s">
        <v>139</v>
      </c>
      <c r="C19" s="107"/>
      <c r="D19" s="107"/>
      <c r="E19" s="107"/>
      <c r="F19" s="107"/>
      <c r="G19" s="107"/>
      <c r="H19" s="107"/>
      <c r="I19" s="107"/>
      <c r="J19" s="107"/>
      <c r="K19" s="107"/>
      <c r="L19" s="107"/>
      <c r="M19" s="107"/>
      <c r="N19" s="107"/>
      <c r="O19" s="107"/>
      <c r="P19" s="107"/>
      <c r="Q19" s="107"/>
      <c r="R19" s="107"/>
      <c r="S19" s="107"/>
      <c r="T19" s="107"/>
    </row>
    <row r="20" spans="2:20" ht="18" thickBot="1" x14ac:dyDescent="0.6"/>
    <row r="21" spans="2:20" ht="27.65" customHeight="1" thickBot="1" x14ac:dyDescent="0.6">
      <c r="C21" s="8" t="s">
        <v>33</v>
      </c>
      <c r="D21" s="5"/>
      <c r="E21" s="121" t="s">
        <v>57</v>
      </c>
      <c r="F21" s="129"/>
      <c r="G21" s="129"/>
      <c r="H21" s="129"/>
      <c r="I21" s="129"/>
      <c r="J21" s="129"/>
      <c r="K21" s="129"/>
      <c r="L21" s="122"/>
    </row>
    <row r="22" spans="2:20" ht="27.65" customHeight="1" thickBot="1" x14ac:dyDescent="0.6"/>
    <row r="23" spans="2:20" ht="27.65" customHeight="1" thickBot="1" x14ac:dyDescent="0.6">
      <c r="C23" s="8" t="s">
        <v>34</v>
      </c>
      <c r="E23" s="8" t="s">
        <v>36</v>
      </c>
      <c r="G23" s="151" t="s">
        <v>37</v>
      </c>
      <c r="H23" s="152"/>
      <c r="I23" s="152"/>
      <c r="J23" s="152"/>
      <c r="K23" s="152"/>
      <c r="L23" s="153"/>
      <c r="M23" s="151" t="s">
        <v>38</v>
      </c>
      <c r="N23" s="152"/>
      <c r="O23" s="152"/>
      <c r="P23" s="153"/>
      <c r="Q23" s="151" t="s">
        <v>40</v>
      </c>
      <c r="R23" s="152"/>
      <c r="S23" s="152"/>
      <c r="T23" s="153"/>
    </row>
    <row r="24" spans="2:20" ht="27.65" customHeight="1" thickBot="1" x14ac:dyDescent="0.6"/>
    <row r="25" spans="2:20" ht="27.65" customHeight="1" thickBot="1" x14ac:dyDescent="0.6">
      <c r="C25" s="8" t="s">
        <v>99</v>
      </c>
      <c r="E25" s="8" t="s">
        <v>35</v>
      </c>
      <c r="G25" s="137" t="s">
        <v>130</v>
      </c>
      <c r="H25" s="138"/>
      <c r="I25" s="138"/>
      <c r="J25" s="138"/>
      <c r="K25" s="138"/>
      <c r="L25" s="139"/>
      <c r="M25" s="140" t="s">
        <v>144</v>
      </c>
      <c r="N25" s="141"/>
      <c r="O25" s="141"/>
      <c r="P25" s="142"/>
      <c r="Q25" s="59" t="s">
        <v>143</v>
      </c>
    </row>
    <row r="26" spans="2:20" ht="27.65" customHeight="1" thickBot="1" x14ac:dyDescent="0.6"/>
    <row r="27" spans="2:20" ht="27.65" customHeight="1" thickBot="1" x14ac:dyDescent="0.6">
      <c r="M27" s="151" t="s">
        <v>97</v>
      </c>
      <c r="N27" s="152"/>
      <c r="O27" s="152"/>
      <c r="P27" s="153"/>
    </row>
    <row r="28" spans="2:20" ht="27.65" customHeight="1" x14ac:dyDescent="0.55000000000000004">
      <c r="M28" s="5" t="s">
        <v>80</v>
      </c>
    </row>
    <row r="29" spans="2:20" ht="27.65" customHeight="1" thickBot="1" x14ac:dyDescent="0.6"/>
    <row r="30" spans="2:20" ht="27.65" customHeight="1" thickBot="1" x14ac:dyDescent="0.6">
      <c r="C30" s="8" t="s">
        <v>100</v>
      </c>
      <c r="E30" s="8" t="s">
        <v>39</v>
      </c>
      <c r="G30" s="151" t="s">
        <v>98</v>
      </c>
      <c r="H30" s="152"/>
      <c r="I30" s="152"/>
      <c r="J30" s="152"/>
      <c r="K30" s="152"/>
      <c r="L30" s="153"/>
      <c r="M30" s="151" t="s">
        <v>97</v>
      </c>
      <c r="N30" s="152"/>
      <c r="O30" s="152"/>
      <c r="P30" s="153"/>
      <c r="Q30" s="151" t="s">
        <v>98</v>
      </c>
      <c r="R30" s="152"/>
      <c r="S30" s="152"/>
      <c r="T30" s="153"/>
    </row>
    <row r="31" spans="2:20" ht="27.65" customHeight="1" thickBot="1" x14ac:dyDescent="0.6">
      <c r="Q31" s="11"/>
      <c r="R31" s="11"/>
      <c r="S31" s="11"/>
      <c r="T31" s="11"/>
    </row>
    <row r="32" spans="2:20" ht="27.65" customHeight="1" thickBot="1" x14ac:dyDescent="0.6">
      <c r="C32" s="8" t="s">
        <v>41</v>
      </c>
      <c r="E32" s="8" t="s">
        <v>42</v>
      </c>
      <c r="G32" s="151" t="s">
        <v>98</v>
      </c>
      <c r="H32" s="152"/>
      <c r="I32" s="152"/>
      <c r="J32" s="152"/>
      <c r="K32" s="152"/>
      <c r="L32" s="153"/>
      <c r="M32" s="151" t="s">
        <v>97</v>
      </c>
      <c r="N32" s="152"/>
      <c r="O32" s="152"/>
      <c r="P32" s="153"/>
      <c r="Q32" s="151" t="s">
        <v>98</v>
      </c>
      <c r="R32" s="152"/>
      <c r="S32" s="152"/>
      <c r="T32" s="153"/>
    </row>
    <row r="33" spans="3:20" ht="27.65" customHeight="1" thickBot="1" x14ac:dyDescent="0.6"/>
    <row r="34" spans="3:20" ht="27.65" customHeight="1" thickBot="1" x14ac:dyDescent="0.6">
      <c r="C34" s="8" t="s">
        <v>101</v>
      </c>
      <c r="E34" s="8" t="s">
        <v>102</v>
      </c>
      <c r="G34" s="151" t="s">
        <v>98</v>
      </c>
      <c r="H34" s="152"/>
      <c r="I34" s="152"/>
      <c r="J34" s="152"/>
      <c r="K34" s="152"/>
      <c r="L34" s="153"/>
      <c r="M34" s="151" t="s">
        <v>97</v>
      </c>
      <c r="N34" s="152"/>
      <c r="O34" s="152"/>
      <c r="P34" s="153"/>
      <c r="Q34" s="151" t="s">
        <v>98</v>
      </c>
      <c r="R34" s="152"/>
      <c r="S34" s="152"/>
      <c r="T34" s="153"/>
    </row>
    <row r="35" spans="3:20" ht="27.65" customHeight="1" x14ac:dyDescent="0.55000000000000004"/>
    <row r="36" spans="3:20" ht="27.65" customHeight="1" thickBot="1" x14ac:dyDescent="0.6">
      <c r="C36" s="9" t="s">
        <v>25</v>
      </c>
    </row>
    <row r="37" spans="3:20" ht="48.65" customHeight="1" thickBot="1" x14ac:dyDescent="0.6">
      <c r="C37" s="148" t="s">
        <v>131</v>
      </c>
      <c r="D37" s="149"/>
      <c r="E37" s="149"/>
      <c r="F37" s="149"/>
      <c r="G37" s="149"/>
      <c r="H37" s="149"/>
      <c r="I37" s="149"/>
      <c r="J37" s="149"/>
      <c r="K37" s="149"/>
      <c r="L37" s="149"/>
      <c r="M37" s="149"/>
      <c r="N37" s="149"/>
      <c r="O37" s="149"/>
      <c r="P37" s="149"/>
      <c r="Q37" s="149"/>
      <c r="R37" s="149"/>
      <c r="S37" s="149"/>
      <c r="T37" s="150"/>
    </row>
    <row r="38" spans="3:20" ht="27.65" customHeight="1" x14ac:dyDescent="0.55000000000000004"/>
    <row r="39" spans="3:20" ht="27.65" customHeight="1" collapsed="1" x14ac:dyDescent="0.55000000000000004"/>
  </sheetData>
  <mergeCells count="39">
    <mergeCell ref="Q23:T23"/>
    <mergeCell ref="C37:T37"/>
    <mergeCell ref="M27:P27"/>
    <mergeCell ref="G30:L30"/>
    <mergeCell ref="M30:P30"/>
    <mergeCell ref="Q30:T30"/>
    <mergeCell ref="G32:L32"/>
    <mergeCell ref="M32:P32"/>
    <mergeCell ref="Q32:T32"/>
    <mergeCell ref="G34:L34"/>
    <mergeCell ref="M34:P34"/>
    <mergeCell ref="Q34:T34"/>
    <mergeCell ref="L7:M7"/>
    <mergeCell ref="N7:O7"/>
    <mergeCell ref="Q7:R7"/>
    <mergeCell ref="B2:I2"/>
    <mergeCell ref="J2:L2"/>
    <mergeCell ref="M2:S2"/>
    <mergeCell ref="B4:T4"/>
    <mergeCell ref="B5:T5"/>
    <mergeCell ref="S7:T7"/>
    <mergeCell ref="C7:E7"/>
    <mergeCell ref="G7:I7"/>
    <mergeCell ref="G25:L25"/>
    <mergeCell ref="M25:P25"/>
    <mergeCell ref="B9:T9"/>
    <mergeCell ref="B11:T11"/>
    <mergeCell ref="B13:T13"/>
    <mergeCell ref="C14:E14"/>
    <mergeCell ref="F14:J14"/>
    <mergeCell ref="B15:B17"/>
    <mergeCell ref="C15:E17"/>
    <mergeCell ref="F15:J17"/>
    <mergeCell ref="K15:K17"/>
    <mergeCell ref="L15:L17"/>
    <mergeCell ref="B19:T19"/>
    <mergeCell ref="E21:L21"/>
    <mergeCell ref="G23:L23"/>
    <mergeCell ref="M23:P23"/>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T82"/>
  <sheetViews>
    <sheetView showGridLines="0" zoomScale="60" zoomScaleNormal="60" workbookViewId="0">
      <selection activeCell="Q73" sqref="Q73"/>
    </sheetView>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4" width="16.41406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9" t="s">
        <v>77</v>
      </c>
      <c r="C2" s="99"/>
      <c r="D2" s="99"/>
      <c r="E2" s="99"/>
      <c r="F2" s="99"/>
      <c r="G2" s="99"/>
      <c r="H2" s="99"/>
      <c r="I2" s="99"/>
      <c r="J2" s="100">
        <v>1</v>
      </c>
      <c r="K2" s="100"/>
      <c r="L2" s="100"/>
      <c r="M2" s="101" t="s">
        <v>88</v>
      </c>
      <c r="N2" s="101"/>
      <c r="O2" s="101"/>
      <c r="P2" s="101"/>
      <c r="Q2" s="101"/>
      <c r="R2" s="101"/>
      <c r="S2" s="101"/>
      <c r="T2" s="16"/>
    </row>
    <row r="3" spans="2:20" ht="31.5" x14ac:dyDescent="1.05">
      <c r="B3" s="17"/>
      <c r="C3" s="53" t="s">
        <v>133</v>
      </c>
      <c r="D3" s="17"/>
      <c r="E3" s="17"/>
      <c r="F3" s="17"/>
      <c r="G3" s="17"/>
      <c r="H3" s="17"/>
      <c r="I3" s="17"/>
      <c r="J3" s="18"/>
      <c r="K3" s="18"/>
      <c r="L3" s="18"/>
      <c r="M3" s="18"/>
      <c r="N3" s="18"/>
      <c r="O3" s="18"/>
      <c r="P3" s="18"/>
      <c r="Q3" s="18"/>
      <c r="R3" s="18"/>
      <c r="S3" s="18"/>
      <c r="T3" s="19"/>
    </row>
    <row r="4" spans="2:20" ht="22.5" x14ac:dyDescent="0.55000000000000004">
      <c r="B4" s="108" t="s">
        <v>0</v>
      </c>
      <c r="C4" s="108"/>
      <c r="D4" s="108"/>
      <c r="E4" s="108"/>
      <c r="F4" s="108"/>
      <c r="G4" s="108"/>
      <c r="H4" s="108"/>
      <c r="I4" s="108"/>
      <c r="J4" s="108"/>
      <c r="K4" s="108"/>
      <c r="L4" s="108"/>
      <c r="M4" s="108"/>
      <c r="N4" s="108"/>
      <c r="O4" s="108"/>
      <c r="P4" s="108"/>
      <c r="Q4" s="108"/>
      <c r="R4" s="108"/>
      <c r="S4" s="108"/>
      <c r="T4" s="108"/>
    </row>
    <row r="5" spans="2:20" ht="46.75" customHeight="1" x14ac:dyDescent="0.55000000000000004">
      <c r="B5" s="123" t="s">
        <v>79</v>
      </c>
      <c r="C5" s="123"/>
      <c r="D5" s="123"/>
      <c r="E5" s="123"/>
      <c r="F5" s="123"/>
      <c r="G5" s="123"/>
      <c r="H5" s="123"/>
      <c r="I5" s="123"/>
      <c r="J5" s="123"/>
      <c r="K5" s="123"/>
      <c r="L5" s="123"/>
      <c r="M5" s="123"/>
      <c r="N5" s="123"/>
      <c r="O5" s="123"/>
      <c r="P5" s="123"/>
      <c r="Q5" s="123"/>
      <c r="R5" s="123"/>
      <c r="S5" s="123"/>
      <c r="T5" s="123"/>
    </row>
    <row r="6" spans="2:20" ht="18" thickBot="1" x14ac:dyDescent="0.6"/>
    <row r="7" spans="2:20" ht="29" thickBot="1" x14ac:dyDescent="0.6">
      <c r="B7" s="20">
        <v>2</v>
      </c>
      <c r="C7" s="124" t="s">
        <v>31</v>
      </c>
      <c r="D7" s="124"/>
      <c r="E7" s="124"/>
      <c r="F7" s="20">
        <v>2</v>
      </c>
      <c r="G7" s="98" t="s">
        <v>147</v>
      </c>
      <c r="H7" s="98"/>
      <c r="I7" s="98"/>
      <c r="L7" s="125" t="s">
        <v>92</v>
      </c>
      <c r="M7" s="126"/>
      <c r="N7" s="127" t="s">
        <v>93</v>
      </c>
      <c r="O7" s="128"/>
      <c r="P7" s="45" t="s">
        <v>94</v>
      </c>
      <c r="Q7" s="121" t="s">
        <v>95</v>
      </c>
      <c r="R7" s="122"/>
      <c r="S7" s="146" t="s">
        <v>96</v>
      </c>
      <c r="T7" s="147"/>
    </row>
    <row r="9" spans="2:20" ht="22.5" x14ac:dyDescent="0.55000000000000004">
      <c r="B9" s="106" t="s">
        <v>32</v>
      </c>
      <c r="C9" s="106"/>
      <c r="D9" s="106"/>
      <c r="E9" s="106"/>
      <c r="F9" s="106"/>
      <c r="G9" s="106"/>
      <c r="H9" s="106"/>
      <c r="I9" s="106"/>
      <c r="J9" s="106"/>
      <c r="K9" s="106"/>
      <c r="L9" s="106"/>
      <c r="M9" s="106"/>
      <c r="N9" s="106"/>
      <c r="O9" s="106"/>
      <c r="P9" s="106"/>
      <c r="Q9" s="106"/>
      <c r="R9" s="106"/>
      <c r="S9" s="106"/>
      <c r="T9" s="106"/>
    </row>
    <row r="11" spans="2:20" ht="27.65" customHeight="1" collapsed="1" thickBot="1" x14ac:dyDescent="0.6"/>
    <row r="12" spans="2:20" ht="30.65" customHeight="1" thickBot="1" x14ac:dyDescent="0.6">
      <c r="C12" s="121" t="s">
        <v>58</v>
      </c>
      <c r="D12" s="129"/>
      <c r="E12" s="129"/>
      <c r="F12" s="129"/>
      <c r="G12" s="129"/>
      <c r="H12" s="129"/>
      <c r="I12" s="129"/>
      <c r="J12" s="129"/>
      <c r="K12" s="129"/>
      <c r="L12" s="122"/>
    </row>
    <row r="13" spans="2:20" ht="21" customHeight="1" x14ac:dyDescent="0.55000000000000004"/>
    <row r="14" spans="2:20" ht="21" customHeight="1" thickBot="1" x14ac:dyDescent="0.6">
      <c r="C14" s="9" t="s">
        <v>25</v>
      </c>
    </row>
    <row r="15" spans="2:20" ht="21" customHeight="1" thickBot="1" x14ac:dyDescent="0.6">
      <c r="C15" s="148" t="s">
        <v>70</v>
      </c>
      <c r="D15" s="149"/>
      <c r="E15" s="149"/>
      <c r="F15" s="149"/>
      <c r="G15" s="149"/>
      <c r="H15" s="149"/>
      <c r="I15" s="149"/>
      <c r="J15" s="149"/>
      <c r="K15" s="149"/>
      <c r="L15" s="149"/>
      <c r="M15" s="149"/>
      <c r="N15" s="149"/>
      <c r="O15" s="149"/>
      <c r="P15" s="149"/>
      <c r="Q15" s="149"/>
      <c r="R15" s="149"/>
      <c r="S15" s="149"/>
      <c r="T15" s="150"/>
    </row>
    <row r="16" spans="2:20" ht="21" customHeight="1" x14ac:dyDescent="0.55000000000000004"/>
    <row r="17" spans="2:16" ht="21" customHeight="1" thickBot="1" x14ac:dyDescent="0.6"/>
    <row r="18" spans="2:16" ht="21" customHeight="1" thickBot="1" x14ac:dyDescent="0.6">
      <c r="C18" s="151" t="s">
        <v>45</v>
      </c>
      <c r="D18" s="152"/>
      <c r="E18" s="153"/>
      <c r="G18" s="151" t="s">
        <v>48</v>
      </c>
      <c r="H18" s="152"/>
      <c r="I18" s="152"/>
      <c r="J18" s="152"/>
      <c r="K18" s="152"/>
      <c r="L18" s="153"/>
      <c r="M18" s="151" t="s">
        <v>49</v>
      </c>
      <c r="N18" s="152"/>
      <c r="O18" s="152"/>
      <c r="P18" s="153"/>
    </row>
    <row r="19" spans="2:16" ht="21" customHeight="1" thickBot="1" x14ac:dyDescent="0.6">
      <c r="C19" s="10" t="s">
        <v>43</v>
      </c>
      <c r="D19" s="11" t="s">
        <v>50</v>
      </c>
      <c r="E19" s="10" t="s">
        <v>44</v>
      </c>
      <c r="G19" s="151" t="s">
        <v>46</v>
      </c>
      <c r="H19" s="152"/>
      <c r="I19" s="153"/>
      <c r="J19" s="154" t="s">
        <v>47</v>
      </c>
      <c r="K19" s="155"/>
      <c r="L19" s="156"/>
      <c r="M19" s="151" t="s">
        <v>46</v>
      </c>
      <c r="N19" s="153"/>
      <c r="O19" s="151" t="s">
        <v>47</v>
      </c>
      <c r="P19" s="153"/>
    </row>
    <row r="20" spans="2:16" ht="21" customHeight="1" thickBot="1" x14ac:dyDescent="0.6"/>
    <row r="21" spans="2:16" ht="21" customHeight="1" thickBot="1" x14ac:dyDescent="0.6">
      <c r="B21" s="8" t="s">
        <v>35</v>
      </c>
      <c r="C21" s="8">
        <v>4</v>
      </c>
      <c r="D21" s="11" t="s">
        <v>50</v>
      </c>
      <c r="E21" s="8">
        <v>30</v>
      </c>
      <c r="G21" s="137" t="s">
        <v>129</v>
      </c>
      <c r="H21" s="138"/>
      <c r="I21" s="139"/>
      <c r="J21" s="159">
        <f>SUM(O21:P22)</f>
        <v>9500</v>
      </c>
      <c r="K21" s="162"/>
      <c r="L21" s="160"/>
      <c r="M21" s="157" t="s">
        <v>51</v>
      </c>
      <c r="N21" s="158"/>
      <c r="O21" s="163">
        <v>9500</v>
      </c>
      <c r="P21" s="164"/>
    </row>
    <row r="22" spans="2:16" ht="21" customHeight="1" thickBot="1" x14ac:dyDescent="0.6">
      <c r="G22" s="22"/>
      <c r="H22" s="22"/>
      <c r="I22" s="22"/>
      <c r="M22" s="157"/>
      <c r="N22" s="158"/>
      <c r="O22" s="159"/>
      <c r="P22" s="160"/>
    </row>
    <row r="23" spans="2:16" ht="21" customHeight="1" thickBot="1" x14ac:dyDescent="0.6">
      <c r="G23" s="22"/>
      <c r="H23" s="22"/>
      <c r="I23" s="22"/>
      <c r="M23" s="22"/>
      <c r="N23" s="22"/>
    </row>
    <row r="24" spans="2:16" ht="21" hidden="1" customHeight="1" outlineLevel="1" x14ac:dyDescent="0.55000000000000004">
      <c r="B24" s="8" t="s">
        <v>39</v>
      </c>
      <c r="C24" s="8">
        <v>5</v>
      </c>
      <c r="D24" s="11" t="s">
        <v>50</v>
      </c>
      <c r="E24" s="8">
        <v>31</v>
      </c>
      <c r="G24" s="157"/>
      <c r="H24" s="161"/>
      <c r="I24" s="158"/>
      <c r="J24" s="159"/>
      <c r="K24" s="162"/>
      <c r="L24" s="160"/>
      <c r="M24" s="157"/>
      <c r="N24" s="158"/>
      <c r="O24" s="159"/>
      <c r="P24" s="160"/>
    </row>
    <row r="25" spans="2:16" ht="21" hidden="1" customHeight="1" outlineLevel="1" x14ac:dyDescent="0.55000000000000004">
      <c r="G25" s="22"/>
      <c r="H25" s="22"/>
      <c r="I25" s="22"/>
      <c r="M25" s="22"/>
      <c r="N25" s="22"/>
    </row>
    <row r="26" spans="2:16" ht="21" customHeight="1" collapsed="1" thickBot="1" x14ac:dyDescent="0.6">
      <c r="B26" s="8" t="s">
        <v>35</v>
      </c>
      <c r="C26" s="8">
        <v>5</v>
      </c>
      <c r="D26" s="11" t="s">
        <v>50</v>
      </c>
      <c r="E26" s="8">
        <v>31</v>
      </c>
      <c r="G26" s="137" t="s">
        <v>129</v>
      </c>
      <c r="H26" s="138"/>
      <c r="I26" s="139"/>
      <c r="J26" s="159">
        <f>SUM(O26:P27)</f>
        <v>10450</v>
      </c>
      <c r="K26" s="162"/>
      <c r="L26" s="160"/>
      <c r="M26" s="157" t="s">
        <v>51</v>
      </c>
      <c r="N26" s="158"/>
      <c r="O26" s="163">
        <v>10450</v>
      </c>
      <c r="P26" s="164"/>
    </row>
    <row r="27" spans="2:16" ht="21" customHeight="1" thickBot="1" x14ac:dyDescent="0.6">
      <c r="G27" s="22"/>
      <c r="H27" s="22"/>
      <c r="I27" s="22"/>
      <c r="M27" s="157"/>
      <c r="N27" s="158"/>
      <c r="O27" s="159"/>
      <c r="P27" s="160"/>
    </row>
    <row r="28" spans="2:16" ht="21" customHeight="1" thickBot="1" x14ac:dyDescent="0.6">
      <c r="G28" s="22"/>
      <c r="H28" s="22"/>
      <c r="I28" s="22"/>
      <c r="M28" s="22"/>
      <c r="N28" s="22"/>
    </row>
    <row r="29" spans="2:16" ht="21" hidden="1" customHeight="1" outlineLevel="1" x14ac:dyDescent="0.55000000000000004">
      <c r="B29" s="8" t="s">
        <v>39</v>
      </c>
      <c r="C29" s="8">
        <v>6</v>
      </c>
      <c r="D29" s="11" t="s">
        <v>50</v>
      </c>
      <c r="E29" s="8">
        <v>30</v>
      </c>
      <c r="G29" s="157"/>
      <c r="H29" s="161"/>
      <c r="I29" s="158"/>
      <c r="J29" s="159"/>
      <c r="K29" s="162"/>
      <c r="L29" s="160"/>
      <c r="M29" s="157"/>
      <c r="N29" s="158"/>
      <c r="O29" s="159"/>
      <c r="P29" s="160"/>
    </row>
    <row r="30" spans="2:16" ht="21" hidden="1" customHeight="1" outlineLevel="1" x14ac:dyDescent="0.55000000000000004">
      <c r="G30" s="22"/>
      <c r="H30" s="22"/>
      <c r="I30" s="22"/>
      <c r="M30" s="22"/>
      <c r="N30" s="22"/>
    </row>
    <row r="31" spans="2:16" ht="21" customHeight="1" collapsed="1" thickBot="1" x14ac:dyDescent="0.6">
      <c r="B31" s="8" t="s">
        <v>35</v>
      </c>
      <c r="C31" s="8">
        <f>C26+1</f>
        <v>6</v>
      </c>
      <c r="D31" s="11" t="s">
        <v>50</v>
      </c>
      <c r="E31" s="8">
        <v>30</v>
      </c>
      <c r="G31" s="137" t="s">
        <v>129</v>
      </c>
      <c r="H31" s="138"/>
      <c r="I31" s="139"/>
      <c r="J31" s="159">
        <f>SUM(O31:P32)</f>
        <v>11495</v>
      </c>
      <c r="K31" s="162"/>
      <c r="L31" s="160"/>
      <c r="M31" s="157" t="s">
        <v>51</v>
      </c>
      <c r="N31" s="158"/>
      <c r="O31" s="163">
        <v>11495</v>
      </c>
      <c r="P31" s="164"/>
    </row>
    <row r="32" spans="2:16" ht="21" customHeight="1" thickBot="1" x14ac:dyDescent="0.6">
      <c r="G32" s="22"/>
      <c r="H32" s="22"/>
      <c r="I32" s="22"/>
      <c r="M32" s="157"/>
      <c r="N32" s="158"/>
      <c r="O32" s="159"/>
      <c r="P32" s="160"/>
    </row>
    <row r="33" spans="2:16" ht="21" customHeight="1" thickBot="1" x14ac:dyDescent="0.6">
      <c r="G33" s="22"/>
      <c r="H33" s="22"/>
      <c r="I33" s="22"/>
      <c r="M33" s="22"/>
      <c r="N33" s="22"/>
    </row>
    <row r="34" spans="2:16" ht="21" hidden="1" customHeight="1" outlineLevel="1" x14ac:dyDescent="0.55000000000000004">
      <c r="B34" s="8" t="s">
        <v>39</v>
      </c>
      <c r="C34" s="8">
        <f>C31+1</f>
        <v>7</v>
      </c>
      <c r="D34" s="11" t="s">
        <v>50</v>
      </c>
      <c r="E34" s="8">
        <v>31</v>
      </c>
      <c r="G34" s="157"/>
      <c r="H34" s="161"/>
      <c r="I34" s="158"/>
      <c r="J34" s="159"/>
      <c r="K34" s="162"/>
      <c r="L34" s="160"/>
      <c r="M34" s="157"/>
      <c r="N34" s="158"/>
      <c r="O34" s="159"/>
      <c r="P34" s="160"/>
    </row>
    <row r="35" spans="2:16" ht="21" hidden="1" customHeight="1" outlineLevel="1" x14ac:dyDescent="0.55000000000000004">
      <c r="G35" s="22"/>
      <c r="H35" s="22"/>
      <c r="I35" s="22"/>
      <c r="M35" s="22"/>
      <c r="N35" s="22"/>
    </row>
    <row r="36" spans="2:16" ht="21" customHeight="1" collapsed="1" thickBot="1" x14ac:dyDescent="0.6">
      <c r="B36" s="8" t="s">
        <v>35</v>
      </c>
      <c r="C36" s="8">
        <f>C31+1</f>
        <v>7</v>
      </c>
      <c r="D36" s="11" t="s">
        <v>50</v>
      </c>
      <c r="E36" s="8">
        <v>31</v>
      </c>
      <c r="G36" s="137" t="s">
        <v>129</v>
      </c>
      <c r="H36" s="138"/>
      <c r="I36" s="139"/>
      <c r="J36" s="159">
        <f>SUM(O36:P37)</f>
        <v>12635</v>
      </c>
      <c r="K36" s="162"/>
      <c r="L36" s="160"/>
      <c r="M36" s="157" t="s">
        <v>51</v>
      </c>
      <c r="N36" s="158"/>
      <c r="O36" s="163">
        <v>12635</v>
      </c>
      <c r="P36" s="164"/>
    </row>
    <row r="37" spans="2:16" ht="21" customHeight="1" thickBot="1" x14ac:dyDescent="0.6">
      <c r="G37" s="22"/>
      <c r="H37" s="22"/>
      <c r="I37" s="22"/>
      <c r="M37" s="157"/>
      <c r="N37" s="158"/>
      <c r="O37" s="159"/>
      <c r="P37" s="160"/>
    </row>
    <row r="38" spans="2:16" ht="21" customHeight="1" thickBot="1" x14ac:dyDescent="0.6">
      <c r="G38" s="22"/>
      <c r="H38" s="22"/>
      <c r="I38" s="22"/>
      <c r="M38" s="22"/>
      <c r="N38" s="22"/>
    </row>
    <row r="39" spans="2:16" ht="21" hidden="1" customHeight="1" outlineLevel="1" x14ac:dyDescent="0.55000000000000004">
      <c r="B39" s="8" t="s">
        <v>39</v>
      </c>
      <c r="C39" s="8">
        <f>C36+1</f>
        <v>8</v>
      </c>
      <c r="D39" s="11" t="s">
        <v>50</v>
      </c>
      <c r="E39" s="8">
        <v>31</v>
      </c>
      <c r="G39" s="157"/>
      <c r="H39" s="161"/>
      <c r="I39" s="158"/>
      <c r="J39" s="159"/>
      <c r="K39" s="162"/>
      <c r="L39" s="160"/>
      <c r="M39" s="157"/>
      <c r="N39" s="158"/>
      <c r="O39" s="159"/>
      <c r="P39" s="160"/>
    </row>
    <row r="40" spans="2:16" ht="21" hidden="1" customHeight="1" outlineLevel="1" x14ac:dyDescent="0.55000000000000004">
      <c r="G40" s="22"/>
      <c r="H40" s="22"/>
      <c r="I40" s="22"/>
      <c r="M40" s="22"/>
      <c r="N40" s="22"/>
    </row>
    <row r="41" spans="2:16" ht="21" customHeight="1" collapsed="1" thickBot="1" x14ac:dyDescent="0.6">
      <c r="B41" s="8" t="s">
        <v>35</v>
      </c>
      <c r="C41" s="8">
        <f>C36+1</f>
        <v>8</v>
      </c>
      <c r="D41" s="11" t="s">
        <v>50</v>
      </c>
      <c r="E41" s="8">
        <v>31</v>
      </c>
      <c r="G41" s="137" t="s">
        <v>129</v>
      </c>
      <c r="H41" s="138"/>
      <c r="I41" s="139"/>
      <c r="J41" s="159">
        <f>SUM(O41:P42)</f>
        <v>13870</v>
      </c>
      <c r="K41" s="162"/>
      <c r="L41" s="160"/>
      <c r="M41" s="157" t="s">
        <v>51</v>
      </c>
      <c r="N41" s="158"/>
      <c r="O41" s="163">
        <v>13870</v>
      </c>
      <c r="P41" s="164"/>
    </row>
    <row r="42" spans="2:16" ht="21" customHeight="1" thickBot="1" x14ac:dyDescent="0.6">
      <c r="G42" s="22"/>
      <c r="H42" s="22"/>
      <c r="I42" s="22"/>
      <c r="M42" s="157"/>
      <c r="N42" s="158"/>
      <c r="O42" s="159"/>
      <c r="P42" s="160"/>
    </row>
    <row r="43" spans="2:16" ht="21" customHeight="1" thickBot="1" x14ac:dyDescent="0.6">
      <c r="G43" s="22"/>
      <c r="H43" s="22"/>
      <c r="I43" s="22"/>
      <c r="M43" s="22"/>
      <c r="N43" s="22"/>
    </row>
    <row r="44" spans="2:16" ht="21" hidden="1" customHeight="1" outlineLevel="1" x14ac:dyDescent="0.55000000000000004">
      <c r="B44" s="8" t="s">
        <v>39</v>
      </c>
      <c r="C44" s="8">
        <f>C41+1</f>
        <v>9</v>
      </c>
      <c r="D44" s="11" t="s">
        <v>50</v>
      </c>
      <c r="E44" s="8">
        <v>30</v>
      </c>
      <c r="G44" s="157"/>
      <c r="H44" s="161"/>
      <c r="I44" s="158"/>
      <c r="J44" s="159"/>
      <c r="K44" s="162"/>
      <c r="L44" s="160"/>
      <c r="M44" s="157"/>
      <c r="N44" s="158"/>
      <c r="O44" s="159"/>
      <c r="P44" s="160"/>
    </row>
    <row r="45" spans="2:16" ht="21" hidden="1" customHeight="1" outlineLevel="1" x14ac:dyDescent="0.55000000000000004">
      <c r="G45" s="22"/>
      <c r="H45" s="22"/>
      <c r="I45" s="22"/>
      <c r="M45" s="22"/>
      <c r="N45" s="22"/>
    </row>
    <row r="46" spans="2:16" ht="21" customHeight="1" collapsed="1" thickBot="1" x14ac:dyDescent="0.6">
      <c r="B46" s="8" t="s">
        <v>35</v>
      </c>
      <c r="C46" s="8">
        <f>C41+1</f>
        <v>9</v>
      </c>
      <c r="D46" s="11" t="s">
        <v>50</v>
      </c>
      <c r="E46" s="8">
        <v>30</v>
      </c>
      <c r="G46" s="137" t="s">
        <v>129</v>
      </c>
      <c r="H46" s="138"/>
      <c r="I46" s="139"/>
      <c r="J46" s="159">
        <f>SUM(O46:P47)</f>
        <v>15200</v>
      </c>
      <c r="K46" s="162"/>
      <c r="L46" s="160"/>
      <c r="M46" s="157" t="s">
        <v>51</v>
      </c>
      <c r="N46" s="158"/>
      <c r="O46" s="163">
        <v>15200</v>
      </c>
      <c r="P46" s="164"/>
    </row>
    <row r="47" spans="2:16" ht="21" customHeight="1" thickBot="1" x14ac:dyDescent="0.6">
      <c r="G47" s="22"/>
      <c r="H47" s="22"/>
      <c r="I47" s="22"/>
      <c r="M47" s="157"/>
      <c r="N47" s="158"/>
      <c r="O47" s="159"/>
      <c r="P47" s="160"/>
    </row>
    <row r="48" spans="2:16" ht="21" customHeight="1" thickBot="1" x14ac:dyDescent="0.6">
      <c r="G48" s="22"/>
      <c r="H48" s="22"/>
      <c r="I48" s="22"/>
      <c r="M48" s="22"/>
      <c r="N48" s="22"/>
    </row>
    <row r="49" spans="2:16" ht="21" hidden="1" customHeight="1" outlineLevel="1" x14ac:dyDescent="0.55000000000000004">
      <c r="B49" s="8" t="s">
        <v>39</v>
      </c>
      <c r="C49" s="8">
        <f>C46+1</f>
        <v>10</v>
      </c>
      <c r="D49" s="11" t="s">
        <v>50</v>
      </c>
      <c r="E49" s="8">
        <v>31</v>
      </c>
      <c r="G49" s="157"/>
      <c r="H49" s="161"/>
      <c r="I49" s="158"/>
      <c r="J49" s="159"/>
      <c r="K49" s="162"/>
      <c r="L49" s="160"/>
      <c r="M49" s="157"/>
      <c r="N49" s="158"/>
      <c r="O49" s="159"/>
      <c r="P49" s="160"/>
    </row>
    <row r="50" spans="2:16" ht="21" hidden="1" customHeight="1" outlineLevel="1" x14ac:dyDescent="0.55000000000000004">
      <c r="G50" s="22"/>
      <c r="H50" s="22"/>
      <c r="I50" s="22"/>
      <c r="M50" s="22"/>
      <c r="N50" s="22"/>
    </row>
    <row r="51" spans="2:16" ht="21" customHeight="1" collapsed="1" thickBot="1" x14ac:dyDescent="0.6">
      <c r="B51" s="8" t="s">
        <v>35</v>
      </c>
      <c r="C51" s="8">
        <v>10</v>
      </c>
      <c r="D51" s="11" t="s">
        <v>50</v>
      </c>
      <c r="E51" s="8">
        <v>31</v>
      </c>
      <c r="G51" s="137" t="s">
        <v>129</v>
      </c>
      <c r="H51" s="138"/>
      <c r="I51" s="139"/>
      <c r="J51" s="159">
        <f>SUM(O51:P52)</f>
        <v>16720</v>
      </c>
      <c r="K51" s="162"/>
      <c r="L51" s="160"/>
      <c r="M51" s="157" t="s">
        <v>51</v>
      </c>
      <c r="N51" s="158"/>
      <c r="O51" s="163">
        <v>16720</v>
      </c>
      <c r="P51" s="164"/>
    </row>
    <row r="52" spans="2:16" ht="21" customHeight="1" thickBot="1" x14ac:dyDescent="0.6">
      <c r="G52" s="22"/>
      <c r="H52" s="22"/>
      <c r="I52" s="22"/>
      <c r="M52" s="157"/>
      <c r="N52" s="158"/>
      <c r="O52" s="159"/>
      <c r="P52" s="160"/>
    </row>
    <row r="53" spans="2:16" ht="21" customHeight="1" thickBot="1" x14ac:dyDescent="0.6">
      <c r="G53" s="22"/>
      <c r="H53" s="22"/>
      <c r="I53" s="22"/>
      <c r="M53" s="22"/>
      <c r="N53" s="22"/>
    </row>
    <row r="54" spans="2:16" ht="21" hidden="1" customHeight="1" outlineLevel="1" x14ac:dyDescent="0.55000000000000004">
      <c r="B54" s="8" t="s">
        <v>39</v>
      </c>
      <c r="C54" s="8">
        <f>C51+1</f>
        <v>11</v>
      </c>
      <c r="D54" s="11" t="s">
        <v>50</v>
      </c>
      <c r="E54" s="8">
        <v>30</v>
      </c>
      <c r="G54" s="157"/>
      <c r="H54" s="161"/>
      <c r="I54" s="158"/>
      <c r="J54" s="159"/>
      <c r="K54" s="162"/>
      <c r="L54" s="160"/>
      <c r="M54" s="157"/>
      <c r="N54" s="158"/>
      <c r="O54" s="159"/>
      <c r="P54" s="160"/>
    </row>
    <row r="55" spans="2:16" ht="21" hidden="1" customHeight="1" outlineLevel="1" x14ac:dyDescent="0.55000000000000004">
      <c r="G55" s="22"/>
      <c r="H55" s="22"/>
      <c r="I55" s="22"/>
      <c r="M55" s="22"/>
      <c r="N55" s="22"/>
    </row>
    <row r="56" spans="2:16" ht="21" customHeight="1" collapsed="1" thickBot="1" x14ac:dyDescent="0.6">
      <c r="B56" s="8" t="s">
        <v>35</v>
      </c>
      <c r="C56" s="8">
        <f>C51+1</f>
        <v>11</v>
      </c>
      <c r="D56" s="11" t="s">
        <v>50</v>
      </c>
      <c r="E56" s="8">
        <v>30</v>
      </c>
      <c r="G56" s="137" t="s">
        <v>129</v>
      </c>
      <c r="H56" s="138"/>
      <c r="I56" s="139"/>
      <c r="J56" s="159">
        <f>SUM(O56:P57)</f>
        <v>18335</v>
      </c>
      <c r="K56" s="162"/>
      <c r="L56" s="160"/>
      <c r="M56" s="157" t="s">
        <v>51</v>
      </c>
      <c r="N56" s="158"/>
      <c r="O56" s="163">
        <v>18335</v>
      </c>
      <c r="P56" s="164"/>
    </row>
    <row r="57" spans="2:16" ht="21" customHeight="1" thickBot="1" x14ac:dyDescent="0.6">
      <c r="G57" s="22"/>
      <c r="H57" s="22"/>
      <c r="I57" s="22"/>
      <c r="M57" s="157"/>
      <c r="N57" s="158"/>
      <c r="O57" s="159"/>
      <c r="P57" s="160"/>
    </row>
    <row r="58" spans="2:16" ht="21" customHeight="1" thickBot="1" x14ac:dyDescent="0.6">
      <c r="G58" s="22"/>
      <c r="H58" s="22"/>
      <c r="I58" s="22"/>
      <c r="M58" s="22"/>
      <c r="N58" s="22"/>
    </row>
    <row r="59" spans="2:16" ht="21" hidden="1" customHeight="1" outlineLevel="1" x14ac:dyDescent="0.55000000000000004">
      <c r="B59" s="8" t="s">
        <v>39</v>
      </c>
      <c r="C59" s="8">
        <f>C56+1</f>
        <v>12</v>
      </c>
      <c r="D59" s="11" t="s">
        <v>50</v>
      </c>
      <c r="E59" s="8">
        <v>31</v>
      </c>
      <c r="G59" s="157"/>
      <c r="H59" s="161"/>
      <c r="I59" s="158"/>
      <c r="J59" s="159"/>
      <c r="K59" s="162"/>
      <c r="L59" s="160"/>
      <c r="M59" s="157"/>
      <c r="N59" s="158"/>
      <c r="O59" s="159"/>
      <c r="P59" s="160"/>
    </row>
    <row r="60" spans="2:16" ht="21" hidden="1" customHeight="1" outlineLevel="1" x14ac:dyDescent="0.55000000000000004">
      <c r="G60" s="22"/>
      <c r="H60" s="22"/>
      <c r="I60" s="22"/>
      <c r="M60" s="22"/>
      <c r="N60" s="22"/>
    </row>
    <row r="61" spans="2:16" ht="21" customHeight="1" collapsed="1" thickBot="1" x14ac:dyDescent="0.6">
      <c r="B61" s="8" t="s">
        <v>35</v>
      </c>
      <c r="C61" s="8">
        <f>C56+1</f>
        <v>12</v>
      </c>
      <c r="D61" s="11" t="s">
        <v>50</v>
      </c>
      <c r="E61" s="8">
        <v>31</v>
      </c>
      <c r="G61" s="137" t="s">
        <v>129</v>
      </c>
      <c r="H61" s="138"/>
      <c r="I61" s="139"/>
      <c r="J61" s="159">
        <f>SUM(O61:P62)</f>
        <v>20140</v>
      </c>
      <c r="K61" s="162"/>
      <c r="L61" s="160"/>
      <c r="M61" s="157" t="s">
        <v>51</v>
      </c>
      <c r="N61" s="158"/>
      <c r="O61" s="163">
        <v>20140</v>
      </c>
      <c r="P61" s="164"/>
    </row>
    <row r="62" spans="2:16" ht="21" customHeight="1" thickBot="1" x14ac:dyDescent="0.6">
      <c r="G62" s="22"/>
      <c r="H62" s="22"/>
      <c r="I62" s="22"/>
      <c r="M62" s="157"/>
      <c r="N62" s="158"/>
      <c r="O62" s="159"/>
      <c r="P62" s="160"/>
    </row>
    <row r="63" spans="2:16" ht="21" customHeight="1" thickBot="1" x14ac:dyDescent="0.6">
      <c r="G63" s="22"/>
      <c r="H63" s="22"/>
      <c r="I63" s="22"/>
      <c r="M63" s="22"/>
      <c r="N63" s="22"/>
    </row>
    <row r="64" spans="2:16" ht="21" hidden="1" customHeight="1" outlineLevel="1" x14ac:dyDescent="0.55000000000000004">
      <c r="B64" s="8" t="s">
        <v>39</v>
      </c>
      <c r="C64" s="8" t="s">
        <v>52</v>
      </c>
      <c r="D64" s="11" t="s">
        <v>50</v>
      </c>
      <c r="E64" s="8">
        <v>31</v>
      </c>
      <c r="G64" s="157"/>
      <c r="H64" s="161"/>
      <c r="I64" s="158"/>
      <c r="J64" s="159"/>
      <c r="K64" s="162"/>
      <c r="L64" s="160"/>
      <c r="M64" s="157"/>
      <c r="N64" s="158"/>
      <c r="O64" s="159"/>
      <c r="P64" s="160"/>
    </row>
    <row r="65" spans="2:16" ht="21" hidden="1" customHeight="1" outlineLevel="1" x14ac:dyDescent="0.55000000000000004">
      <c r="G65" s="22"/>
      <c r="H65" s="22"/>
      <c r="I65" s="22"/>
      <c r="M65" s="22"/>
      <c r="N65" s="22"/>
    </row>
    <row r="66" spans="2:16" ht="21" customHeight="1" collapsed="1" thickBot="1" x14ac:dyDescent="0.6">
      <c r="B66" s="8" t="s">
        <v>35</v>
      </c>
      <c r="C66" s="8" t="s">
        <v>52</v>
      </c>
      <c r="D66" s="11" t="s">
        <v>50</v>
      </c>
      <c r="E66" s="8">
        <v>31</v>
      </c>
      <c r="G66" s="137" t="s">
        <v>129</v>
      </c>
      <c r="H66" s="138"/>
      <c r="I66" s="139"/>
      <c r="J66" s="159">
        <f>SUM(O66:P67)</f>
        <v>22135</v>
      </c>
      <c r="K66" s="162"/>
      <c r="L66" s="160"/>
      <c r="M66" s="157" t="s">
        <v>51</v>
      </c>
      <c r="N66" s="158"/>
      <c r="O66" s="163">
        <v>22135</v>
      </c>
      <c r="P66" s="164"/>
    </row>
    <row r="67" spans="2:16" ht="21" customHeight="1" thickBot="1" x14ac:dyDescent="0.6">
      <c r="G67" s="22"/>
      <c r="H67" s="22"/>
      <c r="I67" s="22"/>
      <c r="M67" s="157"/>
      <c r="N67" s="158"/>
      <c r="O67" s="159"/>
      <c r="P67" s="160"/>
    </row>
    <row r="68" spans="2:16" ht="21" customHeight="1" thickBot="1" x14ac:dyDescent="0.6">
      <c r="G68" s="22"/>
      <c r="H68" s="22"/>
      <c r="I68" s="22"/>
      <c r="M68" s="22"/>
      <c r="N68" s="22"/>
    </row>
    <row r="69" spans="2:16" ht="21" hidden="1" customHeight="1" outlineLevel="1" x14ac:dyDescent="0.55000000000000004">
      <c r="B69" s="8" t="s">
        <v>39</v>
      </c>
      <c r="C69" s="8" t="s">
        <v>53</v>
      </c>
      <c r="D69" s="11" t="s">
        <v>50</v>
      </c>
      <c r="E69" s="8">
        <v>28</v>
      </c>
      <c r="G69" s="157"/>
      <c r="H69" s="161"/>
      <c r="I69" s="158"/>
      <c r="J69" s="159"/>
      <c r="K69" s="162"/>
      <c r="L69" s="160"/>
      <c r="M69" s="157"/>
      <c r="N69" s="158"/>
      <c r="O69" s="159"/>
      <c r="P69" s="160"/>
    </row>
    <row r="70" spans="2:16" ht="21" hidden="1" customHeight="1" outlineLevel="1" x14ac:dyDescent="0.55000000000000004">
      <c r="G70" s="22"/>
      <c r="H70" s="22"/>
      <c r="I70" s="22"/>
      <c r="M70" s="22"/>
      <c r="N70" s="22"/>
    </row>
    <row r="71" spans="2:16" ht="21" customHeight="1" collapsed="1" thickBot="1" x14ac:dyDescent="0.6">
      <c r="B71" s="8" t="s">
        <v>35</v>
      </c>
      <c r="C71" s="8" t="s">
        <v>53</v>
      </c>
      <c r="D71" s="11" t="s">
        <v>50</v>
      </c>
      <c r="E71" s="8">
        <v>28</v>
      </c>
      <c r="G71" s="137" t="s">
        <v>129</v>
      </c>
      <c r="H71" s="138"/>
      <c r="I71" s="139"/>
      <c r="J71" s="159">
        <f>SUM(O71:P72)</f>
        <v>24320</v>
      </c>
      <c r="K71" s="162"/>
      <c r="L71" s="160"/>
      <c r="M71" s="157" t="s">
        <v>51</v>
      </c>
      <c r="N71" s="158"/>
      <c r="O71" s="163">
        <v>24320</v>
      </c>
      <c r="P71" s="164"/>
    </row>
    <row r="72" spans="2:16" ht="21" customHeight="1" thickBot="1" x14ac:dyDescent="0.6">
      <c r="G72" s="22"/>
      <c r="H72" s="22"/>
      <c r="I72" s="22"/>
      <c r="M72" s="157"/>
      <c r="N72" s="158"/>
      <c r="O72" s="159"/>
      <c r="P72" s="160"/>
    </row>
    <row r="73" spans="2:16" ht="53.4" customHeight="1" thickBot="1" x14ac:dyDescent="1.1000000000000001">
      <c r="G73" s="22"/>
      <c r="H73" s="22"/>
      <c r="I73" s="22"/>
      <c r="K73" s="60" t="s">
        <v>145</v>
      </c>
      <c r="M73" s="22"/>
      <c r="N73" s="22"/>
      <c r="O73" s="60" t="s">
        <v>146</v>
      </c>
    </row>
    <row r="74" spans="2:16" ht="21" hidden="1" customHeight="1" outlineLevel="1" x14ac:dyDescent="0.55000000000000004">
      <c r="B74" s="8" t="s">
        <v>39</v>
      </c>
      <c r="C74" s="8" t="s">
        <v>54</v>
      </c>
      <c r="D74" s="11" t="s">
        <v>50</v>
      </c>
      <c r="E74" s="8">
        <v>31</v>
      </c>
      <c r="G74" s="157"/>
      <c r="H74" s="161"/>
      <c r="I74" s="158"/>
      <c r="J74" s="159"/>
      <c r="K74" s="162"/>
      <c r="L74" s="160"/>
      <c r="M74" s="157"/>
      <c r="N74" s="158"/>
      <c r="O74" s="159"/>
      <c r="P74" s="160"/>
    </row>
    <row r="75" spans="2:16" ht="21" hidden="1" customHeight="1" outlineLevel="1" x14ac:dyDescent="0.55000000000000004">
      <c r="G75" s="22"/>
      <c r="H75" s="22"/>
      <c r="I75" s="22"/>
      <c r="M75" s="22"/>
      <c r="N75" s="22"/>
    </row>
    <row r="76" spans="2:16" ht="21" customHeight="1" collapsed="1" thickBot="1" x14ac:dyDescent="0.6">
      <c r="B76" s="8" t="s">
        <v>35</v>
      </c>
      <c r="C76" s="8" t="s">
        <v>54</v>
      </c>
      <c r="D76" s="11" t="s">
        <v>50</v>
      </c>
      <c r="E76" s="8">
        <v>31</v>
      </c>
      <c r="G76" s="137" t="s">
        <v>129</v>
      </c>
      <c r="H76" s="138"/>
      <c r="I76" s="139"/>
      <c r="J76" s="165"/>
      <c r="K76" s="166"/>
      <c r="L76" s="167"/>
      <c r="M76" s="157" t="s">
        <v>51</v>
      </c>
      <c r="N76" s="158"/>
      <c r="O76" s="163"/>
      <c r="P76" s="164"/>
    </row>
    <row r="77" spans="2:16" ht="21" customHeight="1" thickBot="1" x14ac:dyDescent="0.6">
      <c r="G77" s="22"/>
      <c r="H77" s="22"/>
      <c r="I77" s="22"/>
      <c r="M77" s="157"/>
      <c r="N77" s="158"/>
      <c r="O77" s="159"/>
      <c r="P77" s="160"/>
    </row>
    <row r="78" spans="2:16" ht="21" customHeight="1" x14ac:dyDescent="0.55000000000000004">
      <c r="G78" s="22"/>
      <c r="H78" s="22"/>
      <c r="I78" s="22"/>
      <c r="M78" s="22"/>
      <c r="N78" s="22"/>
    </row>
    <row r="79" spans="2:16" ht="21" hidden="1" customHeight="1" outlineLevel="1" x14ac:dyDescent="0.55000000000000004">
      <c r="G79" s="22"/>
      <c r="H79" s="22"/>
      <c r="I79" s="22"/>
      <c r="M79" s="22"/>
      <c r="N79" s="22"/>
    </row>
    <row r="80" spans="2:16" ht="21" hidden="1" customHeight="1" outlineLevel="1" x14ac:dyDescent="0.55000000000000004">
      <c r="B80" s="8" t="s">
        <v>39</v>
      </c>
      <c r="C80" s="8" t="s">
        <v>55</v>
      </c>
      <c r="D80" s="11" t="s">
        <v>50</v>
      </c>
      <c r="E80" s="8">
        <v>30</v>
      </c>
      <c r="G80" s="157"/>
      <c r="H80" s="161"/>
      <c r="I80" s="158"/>
      <c r="J80" s="159"/>
      <c r="K80" s="162"/>
      <c r="L80" s="160"/>
      <c r="M80" s="157"/>
      <c r="N80" s="158"/>
      <c r="O80" s="159"/>
      <c r="P80" s="160"/>
    </row>
    <row r="81" ht="21" customHeight="1" collapsed="1" x14ac:dyDescent="0.55000000000000004"/>
    <row r="82" ht="21" customHeight="1" collapsed="1" x14ac:dyDescent="0.55000000000000004"/>
  </sheetData>
  <mergeCells count="141">
    <mergeCell ref="M62:N62"/>
    <mergeCell ref="O62:P62"/>
    <mergeCell ref="M77:N77"/>
    <mergeCell ref="O77:P77"/>
    <mergeCell ref="G80:I80"/>
    <mergeCell ref="J80:L80"/>
    <mergeCell ref="M80:N80"/>
    <mergeCell ref="O80:P80"/>
    <mergeCell ref="G74:I74"/>
    <mergeCell ref="J74:L74"/>
    <mergeCell ref="M74:N74"/>
    <mergeCell ref="O74:P74"/>
    <mergeCell ref="G76:I76"/>
    <mergeCell ref="J76:L76"/>
    <mergeCell ref="M76:N76"/>
    <mergeCell ref="O76:P76"/>
    <mergeCell ref="G71:I71"/>
    <mergeCell ref="J71:L71"/>
    <mergeCell ref="M71:N71"/>
    <mergeCell ref="O71:P71"/>
    <mergeCell ref="M72:N72"/>
    <mergeCell ref="O72:P72"/>
    <mergeCell ref="G51:I51"/>
    <mergeCell ref="J51:L51"/>
    <mergeCell ref="M51:N51"/>
    <mergeCell ref="O51:P51"/>
    <mergeCell ref="M52:N52"/>
    <mergeCell ref="O52:P52"/>
    <mergeCell ref="M67:N67"/>
    <mergeCell ref="O67:P67"/>
    <mergeCell ref="G69:I69"/>
    <mergeCell ref="J69:L69"/>
    <mergeCell ref="M69:N69"/>
    <mergeCell ref="O69:P69"/>
    <mergeCell ref="G64:I64"/>
    <mergeCell ref="J64:L64"/>
    <mergeCell ref="M64:N64"/>
    <mergeCell ref="O64:P64"/>
    <mergeCell ref="G66:I66"/>
    <mergeCell ref="J66:L66"/>
    <mergeCell ref="M66:N66"/>
    <mergeCell ref="O66:P66"/>
    <mergeCell ref="G61:I61"/>
    <mergeCell ref="J61:L61"/>
    <mergeCell ref="M61:N61"/>
    <mergeCell ref="O61:P61"/>
    <mergeCell ref="M57:N57"/>
    <mergeCell ref="O57:P57"/>
    <mergeCell ref="G59:I59"/>
    <mergeCell ref="J59:L59"/>
    <mergeCell ref="M59:N59"/>
    <mergeCell ref="O59:P59"/>
    <mergeCell ref="G54:I54"/>
    <mergeCell ref="J54:L54"/>
    <mergeCell ref="M54:N54"/>
    <mergeCell ref="O54:P54"/>
    <mergeCell ref="G56:I56"/>
    <mergeCell ref="J56:L56"/>
    <mergeCell ref="M56:N56"/>
    <mergeCell ref="O56:P56"/>
    <mergeCell ref="M32:N32"/>
    <mergeCell ref="O32:P32"/>
    <mergeCell ref="M47:N47"/>
    <mergeCell ref="O47:P47"/>
    <mergeCell ref="G49:I49"/>
    <mergeCell ref="J49:L49"/>
    <mergeCell ref="M49:N49"/>
    <mergeCell ref="O49:P49"/>
    <mergeCell ref="G44:I44"/>
    <mergeCell ref="J44:L44"/>
    <mergeCell ref="M44:N44"/>
    <mergeCell ref="O44:P44"/>
    <mergeCell ref="G46:I46"/>
    <mergeCell ref="J46:L46"/>
    <mergeCell ref="M46:N46"/>
    <mergeCell ref="O46:P46"/>
    <mergeCell ref="G41:I41"/>
    <mergeCell ref="J41:L41"/>
    <mergeCell ref="M41:N41"/>
    <mergeCell ref="O41:P41"/>
    <mergeCell ref="M42:N42"/>
    <mergeCell ref="O42:P42"/>
    <mergeCell ref="G21:I21"/>
    <mergeCell ref="J21:L21"/>
    <mergeCell ref="M21:N21"/>
    <mergeCell ref="O21:P21"/>
    <mergeCell ref="M22:N22"/>
    <mergeCell ref="O22:P22"/>
    <mergeCell ref="M37:N37"/>
    <mergeCell ref="O37:P37"/>
    <mergeCell ref="G39:I39"/>
    <mergeCell ref="J39:L39"/>
    <mergeCell ref="M39:N39"/>
    <mergeCell ref="O39:P39"/>
    <mergeCell ref="G34:I34"/>
    <mergeCell ref="J34:L34"/>
    <mergeCell ref="M34:N34"/>
    <mergeCell ref="O34:P34"/>
    <mergeCell ref="G36:I36"/>
    <mergeCell ref="J36:L36"/>
    <mergeCell ref="M36:N36"/>
    <mergeCell ref="O36:P36"/>
    <mergeCell ref="G31:I31"/>
    <mergeCell ref="J31:L31"/>
    <mergeCell ref="M31:N31"/>
    <mergeCell ref="O31:P31"/>
    <mergeCell ref="M27:N27"/>
    <mergeCell ref="O27:P27"/>
    <mergeCell ref="G29:I29"/>
    <mergeCell ref="J29:L29"/>
    <mergeCell ref="M29:N29"/>
    <mergeCell ref="O29:P29"/>
    <mergeCell ref="G24:I24"/>
    <mergeCell ref="J24:L24"/>
    <mergeCell ref="M24:N24"/>
    <mergeCell ref="O24:P24"/>
    <mergeCell ref="G26:I26"/>
    <mergeCell ref="J26:L26"/>
    <mergeCell ref="M26:N26"/>
    <mergeCell ref="O26:P26"/>
    <mergeCell ref="B9:T9"/>
    <mergeCell ref="C18:E18"/>
    <mergeCell ref="G18:L18"/>
    <mergeCell ref="M18:P18"/>
    <mergeCell ref="G19:I19"/>
    <mergeCell ref="J19:L19"/>
    <mergeCell ref="M19:N19"/>
    <mergeCell ref="O19:P19"/>
    <mergeCell ref="C12:L12"/>
    <mergeCell ref="C15:T15"/>
    <mergeCell ref="C7:E7"/>
    <mergeCell ref="G7:I7"/>
    <mergeCell ref="L7:M7"/>
    <mergeCell ref="N7:O7"/>
    <mergeCell ref="Q7:R7"/>
    <mergeCell ref="S7:T7"/>
    <mergeCell ref="B2:I2"/>
    <mergeCell ref="J2:L2"/>
    <mergeCell ref="M2:S2"/>
    <mergeCell ref="B4:T4"/>
    <mergeCell ref="B5:T5"/>
  </mergeCells>
  <phoneticPr fontId="1"/>
  <printOptions horizontalCentered="1"/>
  <pageMargins left="0" right="0" top="0.78740157480314965" bottom="0" header="0.31496062992125984" footer="0.31496062992125984"/>
  <pageSetup paperSize="8" scale="60"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40"/>
  <sheetViews>
    <sheetView showGridLines="0" zoomScale="60" zoomScaleNormal="60" workbookViewId="0">
      <selection activeCell="P39" sqref="P39"/>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5.08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9" t="s">
        <v>77</v>
      </c>
      <c r="C2" s="99"/>
      <c r="D2" s="99"/>
      <c r="E2" s="99"/>
      <c r="F2" s="99"/>
      <c r="G2" s="99"/>
      <c r="H2" s="99"/>
      <c r="I2" s="99"/>
      <c r="J2" s="100">
        <v>1</v>
      </c>
      <c r="K2" s="100"/>
      <c r="L2" s="100"/>
      <c r="M2" s="101" t="s">
        <v>88</v>
      </c>
      <c r="N2" s="101"/>
      <c r="O2" s="101"/>
      <c r="P2" s="101"/>
      <c r="Q2" s="101"/>
      <c r="R2" s="101"/>
      <c r="S2" s="101"/>
      <c r="T2" s="16"/>
    </row>
    <row r="3" spans="2:20" ht="31.5" x14ac:dyDescent="1.05">
      <c r="B3" s="17"/>
      <c r="C3" s="53" t="s">
        <v>133</v>
      </c>
      <c r="D3" s="17"/>
      <c r="E3" s="17"/>
      <c r="F3" s="17"/>
      <c r="G3" s="17"/>
      <c r="H3" s="17"/>
      <c r="I3" s="17"/>
      <c r="J3" s="17"/>
      <c r="K3" s="17"/>
      <c r="L3" s="17"/>
      <c r="M3" s="17"/>
      <c r="N3" s="17"/>
      <c r="O3" s="17"/>
      <c r="P3" s="17"/>
      <c r="Q3" s="17"/>
      <c r="R3" s="17"/>
      <c r="S3" s="17"/>
      <c r="T3" s="19"/>
    </row>
    <row r="4" spans="2:20" ht="22.5" x14ac:dyDescent="0.55000000000000004">
      <c r="B4" s="108" t="s">
        <v>0</v>
      </c>
      <c r="C4" s="108"/>
      <c r="D4" s="108"/>
      <c r="E4" s="108"/>
      <c r="F4" s="108"/>
      <c r="G4" s="108"/>
      <c r="H4" s="108"/>
      <c r="I4" s="108"/>
      <c r="J4" s="108"/>
      <c r="K4" s="108"/>
      <c r="L4" s="108"/>
      <c r="M4" s="108"/>
      <c r="N4" s="108"/>
      <c r="O4" s="108"/>
      <c r="P4" s="108"/>
      <c r="Q4" s="108"/>
      <c r="R4" s="108"/>
      <c r="S4" s="108"/>
      <c r="T4" s="108"/>
    </row>
    <row r="5" spans="2:20" ht="46.75" customHeight="1" x14ac:dyDescent="0.55000000000000004">
      <c r="B5" s="123" t="s">
        <v>79</v>
      </c>
      <c r="C5" s="123"/>
      <c r="D5" s="123"/>
      <c r="E5" s="123"/>
      <c r="F5" s="123"/>
      <c r="G5" s="123"/>
      <c r="H5" s="123"/>
      <c r="I5" s="123"/>
      <c r="J5" s="123"/>
      <c r="K5" s="123"/>
      <c r="L5" s="123"/>
      <c r="M5" s="123"/>
      <c r="N5" s="123"/>
      <c r="O5" s="123"/>
      <c r="P5" s="123"/>
      <c r="Q5" s="123"/>
      <c r="R5" s="123"/>
      <c r="S5" s="123"/>
      <c r="T5" s="123"/>
    </row>
    <row r="6" spans="2:20" ht="18" thickBot="1" x14ac:dyDescent="0.6"/>
    <row r="7" spans="2:20" ht="29" thickBot="1" x14ac:dyDescent="0.6">
      <c r="B7" s="20">
        <v>2</v>
      </c>
      <c r="C7" s="124" t="s">
        <v>31</v>
      </c>
      <c r="D7" s="124"/>
      <c r="E7" s="124"/>
      <c r="F7" s="20">
        <v>2</v>
      </c>
      <c r="G7" s="98" t="s">
        <v>147</v>
      </c>
      <c r="H7" s="98"/>
      <c r="I7" s="98"/>
      <c r="L7" s="125" t="s">
        <v>92</v>
      </c>
      <c r="M7" s="126"/>
      <c r="N7" s="127" t="s">
        <v>93</v>
      </c>
      <c r="O7" s="128"/>
      <c r="P7" s="45" t="s">
        <v>94</v>
      </c>
      <c r="Q7" s="121" t="s">
        <v>95</v>
      </c>
      <c r="R7" s="122"/>
      <c r="S7" s="146" t="s">
        <v>96</v>
      </c>
      <c r="T7" s="147"/>
    </row>
    <row r="9" spans="2:20" ht="22.5" x14ac:dyDescent="0.55000000000000004">
      <c r="B9" s="106" t="s">
        <v>32</v>
      </c>
      <c r="C9" s="106"/>
      <c r="D9" s="106"/>
      <c r="E9" s="106"/>
      <c r="F9" s="106"/>
      <c r="G9" s="106"/>
      <c r="H9" s="106"/>
      <c r="I9" s="106"/>
      <c r="J9" s="106"/>
      <c r="K9" s="106"/>
      <c r="L9" s="106"/>
      <c r="M9" s="106"/>
      <c r="N9" s="106"/>
      <c r="O9" s="106"/>
      <c r="P9" s="106"/>
      <c r="Q9" s="106"/>
      <c r="R9" s="106"/>
      <c r="S9" s="106"/>
      <c r="T9" s="106"/>
    </row>
    <row r="10" spans="2:20" ht="23" thickBot="1" x14ac:dyDescent="0.6">
      <c r="B10" s="61"/>
      <c r="C10" s="61"/>
      <c r="D10" s="61"/>
      <c r="E10" s="61"/>
      <c r="F10" s="61"/>
      <c r="G10" s="61"/>
      <c r="H10" s="61"/>
      <c r="I10" s="61"/>
      <c r="J10" s="61"/>
      <c r="K10" s="61"/>
      <c r="L10" s="61"/>
      <c r="M10" s="61"/>
      <c r="N10" s="61"/>
      <c r="O10" s="61"/>
      <c r="P10" s="61"/>
      <c r="Q10" s="61"/>
      <c r="R10" s="61"/>
      <c r="S10" s="61"/>
      <c r="T10" s="61"/>
    </row>
    <row r="11" spans="2:20" ht="27.65" customHeight="1" thickBot="1" x14ac:dyDescent="0.6">
      <c r="C11" s="121" t="s">
        <v>56</v>
      </c>
      <c r="D11" s="129"/>
      <c r="E11" s="129"/>
      <c r="F11" s="129"/>
      <c r="G11" s="129"/>
      <c r="H11" s="129"/>
      <c r="I11" s="129"/>
      <c r="J11" s="129"/>
      <c r="K11" s="129"/>
      <c r="L11" s="122"/>
    </row>
    <row r="12" spans="2:20" ht="21" customHeight="1" x14ac:dyDescent="0.55000000000000004"/>
    <row r="13" spans="2:20" ht="21" customHeight="1" thickBot="1" x14ac:dyDescent="0.6">
      <c r="C13" s="9" t="s">
        <v>25</v>
      </c>
    </row>
    <row r="14" spans="2:20" ht="21" customHeight="1" thickBot="1" x14ac:dyDescent="0.6">
      <c r="C14" s="148" t="s">
        <v>71</v>
      </c>
      <c r="D14" s="149"/>
      <c r="E14" s="149"/>
      <c r="F14" s="149"/>
      <c r="G14" s="149"/>
      <c r="H14" s="149"/>
      <c r="I14" s="149"/>
      <c r="J14" s="149"/>
      <c r="K14" s="149"/>
      <c r="L14" s="149"/>
      <c r="M14" s="149"/>
      <c r="N14" s="149"/>
      <c r="O14" s="149"/>
      <c r="P14" s="149"/>
      <c r="Q14" s="149"/>
      <c r="R14" s="149"/>
      <c r="S14" s="149"/>
      <c r="T14" s="150"/>
    </row>
    <row r="15" spans="2:20" ht="21" customHeight="1" x14ac:dyDescent="0.55000000000000004"/>
    <row r="16" spans="2:20" ht="21" customHeight="1" thickBot="1" x14ac:dyDescent="0.6"/>
    <row r="17" spans="3:20" ht="21" customHeight="1" thickBot="1" x14ac:dyDescent="0.6">
      <c r="C17" s="151" t="s">
        <v>60</v>
      </c>
      <c r="D17" s="152"/>
      <c r="E17" s="153"/>
      <c r="G17" s="173" t="s">
        <v>59</v>
      </c>
      <c r="H17" s="174"/>
      <c r="I17" s="174"/>
      <c r="J17" s="174"/>
      <c r="K17" s="174"/>
      <c r="L17" s="175"/>
    </row>
    <row r="18" spans="3:20" ht="21" customHeight="1" thickBot="1" x14ac:dyDescent="0.6"/>
    <row r="19" spans="3:20" ht="21" customHeight="1" thickBot="1" x14ac:dyDescent="0.6">
      <c r="C19" s="151" t="s">
        <v>34</v>
      </c>
      <c r="D19" s="152"/>
      <c r="E19" s="153"/>
      <c r="G19" s="173" t="s">
        <v>61</v>
      </c>
      <c r="H19" s="174"/>
      <c r="I19" s="174"/>
      <c r="J19" s="174"/>
      <c r="K19" s="174"/>
      <c r="L19" s="175"/>
    </row>
    <row r="20" spans="3:20" ht="21" customHeight="1" thickBot="1" x14ac:dyDescent="0.6"/>
    <row r="21" spans="3:20" ht="21" customHeight="1" thickBot="1" x14ac:dyDescent="0.6">
      <c r="C21" s="151" t="s">
        <v>46</v>
      </c>
      <c r="D21" s="152"/>
      <c r="E21" s="153"/>
      <c r="G21" s="183" t="s">
        <v>26</v>
      </c>
      <c r="H21" s="184"/>
      <c r="I21" s="184"/>
      <c r="J21" s="184"/>
      <c r="K21" s="184"/>
      <c r="L21" s="185"/>
    </row>
    <row r="22" spans="3:20" ht="21" customHeight="1" thickBot="1" x14ac:dyDescent="0.6"/>
    <row r="23" spans="3:20" ht="21" customHeight="1" thickBot="1" x14ac:dyDescent="0.6">
      <c r="C23" s="151" t="s">
        <v>62</v>
      </c>
      <c r="D23" s="152"/>
      <c r="E23" s="153"/>
      <c r="G23" s="173" t="s">
        <v>64</v>
      </c>
      <c r="H23" s="174"/>
      <c r="I23" s="174"/>
      <c r="J23" s="174"/>
      <c r="K23" s="174"/>
      <c r="L23" s="175"/>
    </row>
    <row r="24" spans="3:20" ht="21" customHeight="1" thickBot="1" x14ac:dyDescent="0.6"/>
    <row r="25" spans="3:20" ht="21" customHeight="1" thickBot="1" x14ac:dyDescent="0.6">
      <c r="C25" s="151" t="s">
        <v>65</v>
      </c>
      <c r="D25" s="152"/>
      <c r="E25" s="153"/>
      <c r="G25" s="151" t="s">
        <v>66</v>
      </c>
      <c r="H25" s="152"/>
      <c r="I25" s="153"/>
      <c r="J25" s="170" t="s">
        <v>63</v>
      </c>
      <c r="K25" s="171"/>
      <c r="L25" s="172"/>
      <c r="M25" s="151" t="s">
        <v>64</v>
      </c>
      <c r="N25" s="153"/>
      <c r="O25" s="151" t="s">
        <v>67</v>
      </c>
      <c r="P25" s="152"/>
      <c r="Q25" s="180" t="s">
        <v>68</v>
      </c>
      <c r="R25" s="181"/>
      <c r="S25" s="181"/>
      <c r="T25" s="182"/>
    </row>
    <row r="26" spans="3:20" ht="21" customHeight="1" thickBot="1" x14ac:dyDescent="0.6"/>
    <row r="27" spans="3:20" ht="21" customHeight="1" thickBot="1" x14ac:dyDescent="0.6">
      <c r="C27" s="8">
        <v>4</v>
      </c>
      <c r="D27" s="11" t="s">
        <v>50</v>
      </c>
      <c r="E27" s="8">
        <v>30</v>
      </c>
      <c r="G27" s="137" t="s">
        <v>129</v>
      </c>
      <c r="H27" s="138"/>
      <c r="I27" s="139"/>
      <c r="J27" s="170"/>
      <c r="K27" s="171"/>
      <c r="L27" s="172"/>
      <c r="M27" s="168">
        <v>9500</v>
      </c>
      <c r="N27" s="169"/>
      <c r="O27" s="168">
        <f>M27-J27</f>
        <v>9500</v>
      </c>
      <c r="P27" s="176"/>
      <c r="Q27" s="177" t="s">
        <v>81</v>
      </c>
      <c r="R27" s="178"/>
      <c r="S27" s="178"/>
      <c r="T27" s="179"/>
    </row>
    <row r="28" spans="3:20" ht="21" customHeight="1" thickBot="1" x14ac:dyDescent="0.6">
      <c r="C28" s="8">
        <f t="shared" ref="C28:C35" si="0">+C27+1</f>
        <v>5</v>
      </c>
      <c r="D28" s="11" t="s">
        <v>50</v>
      </c>
      <c r="E28" s="8">
        <v>31</v>
      </c>
      <c r="G28" s="137" t="s">
        <v>129</v>
      </c>
      <c r="H28" s="138"/>
      <c r="I28" s="139"/>
      <c r="J28" s="170"/>
      <c r="K28" s="171"/>
      <c r="L28" s="172"/>
      <c r="M28" s="168">
        <v>10450</v>
      </c>
      <c r="N28" s="169"/>
      <c r="O28" s="168">
        <f t="shared" ref="O28:O37" si="1">O27+M28-J28</f>
        <v>19950</v>
      </c>
      <c r="P28" s="176"/>
      <c r="Q28" s="177" t="s">
        <v>81</v>
      </c>
      <c r="R28" s="178"/>
      <c r="S28" s="178"/>
      <c r="T28" s="179"/>
    </row>
    <row r="29" spans="3:20" ht="21" customHeight="1" thickBot="1" x14ac:dyDescent="0.6">
      <c r="C29" s="8">
        <f t="shared" si="0"/>
        <v>6</v>
      </c>
      <c r="D29" s="11" t="s">
        <v>50</v>
      </c>
      <c r="E29" s="8">
        <v>30</v>
      </c>
      <c r="G29" s="137" t="s">
        <v>129</v>
      </c>
      <c r="H29" s="138"/>
      <c r="I29" s="139"/>
      <c r="J29" s="170"/>
      <c r="K29" s="171"/>
      <c r="L29" s="172"/>
      <c r="M29" s="168">
        <v>11495</v>
      </c>
      <c r="N29" s="169"/>
      <c r="O29" s="168">
        <f t="shared" si="1"/>
        <v>31445</v>
      </c>
      <c r="P29" s="176"/>
      <c r="Q29" s="177" t="s">
        <v>81</v>
      </c>
      <c r="R29" s="178"/>
      <c r="S29" s="178"/>
      <c r="T29" s="179"/>
    </row>
    <row r="30" spans="3:20" ht="21" customHeight="1" thickBot="1" x14ac:dyDescent="0.6">
      <c r="C30" s="8">
        <f t="shared" si="0"/>
        <v>7</v>
      </c>
      <c r="D30" s="11" t="s">
        <v>50</v>
      </c>
      <c r="E30" s="8">
        <v>31</v>
      </c>
      <c r="G30" s="137" t="s">
        <v>129</v>
      </c>
      <c r="H30" s="138"/>
      <c r="I30" s="139"/>
      <c r="J30" s="170"/>
      <c r="K30" s="171"/>
      <c r="L30" s="172"/>
      <c r="M30" s="168">
        <v>12635</v>
      </c>
      <c r="N30" s="169"/>
      <c r="O30" s="168">
        <f t="shared" si="1"/>
        <v>44080</v>
      </c>
      <c r="P30" s="176"/>
      <c r="Q30" s="177" t="s">
        <v>81</v>
      </c>
      <c r="R30" s="178"/>
      <c r="S30" s="178"/>
      <c r="T30" s="179"/>
    </row>
    <row r="31" spans="3:20" ht="21" customHeight="1" thickBot="1" x14ac:dyDescent="0.6">
      <c r="C31" s="8">
        <f t="shared" si="0"/>
        <v>8</v>
      </c>
      <c r="D31" s="11" t="s">
        <v>50</v>
      </c>
      <c r="E31" s="8">
        <v>31</v>
      </c>
      <c r="G31" s="137" t="s">
        <v>129</v>
      </c>
      <c r="H31" s="138"/>
      <c r="I31" s="139"/>
      <c r="J31" s="170"/>
      <c r="K31" s="171"/>
      <c r="L31" s="172"/>
      <c r="M31" s="168">
        <v>13870</v>
      </c>
      <c r="N31" s="169"/>
      <c r="O31" s="168">
        <f t="shared" si="1"/>
        <v>57950</v>
      </c>
      <c r="P31" s="176"/>
      <c r="Q31" s="177" t="s">
        <v>81</v>
      </c>
      <c r="R31" s="178"/>
      <c r="S31" s="178"/>
      <c r="T31" s="179"/>
    </row>
    <row r="32" spans="3:20" ht="21" customHeight="1" thickBot="1" x14ac:dyDescent="0.6">
      <c r="C32" s="8">
        <f t="shared" si="0"/>
        <v>9</v>
      </c>
      <c r="D32" s="11" t="s">
        <v>50</v>
      </c>
      <c r="E32" s="8">
        <v>30</v>
      </c>
      <c r="G32" s="137" t="s">
        <v>129</v>
      </c>
      <c r="H32" s="138"/>
      <c r="I32" s="139"/>
      <c r="J32" s="170"/>
      <c r="K32" s="171"/>
      <c r="L32" s="172"/>
      <c r="M32" s="168">
        <v>15200</v>
      </c>
      <c r="N32" s="169"/>
      <c r="O32" s="168">
        <f t="shared" si="1"/>
        <v>73150</v>
      </c>
      <c r="P32" s="176"/>
      <c r="Q32" s="177" t="s">
        <v>81</v>
      </c>
      <c r="R32" s="178"/>
      <c r="S32" s="178"/>
      <c r="T32" s="179"/>
    </row>
    <row r="33" spans="3:20" ht="21" customHeight="1" thickBot="1" x14ac:dyDescent="0.6">
      <c r="C33" s="8">
        <f t="shared" si="0"/>
        <v>10</v>
      </c>
      <c r="D33" s="11" t="s">
        <v>50</v>
      </c>
      <c r="E33" s="8">
        <v>31</v>
      </c>
      <c r="G33" s="137" t="s">
        <v>129</v>
      </c>
      <c r="H33" s="138"/>
      <c r="I33" s="139"/>
      <c r="J33" s="170"/>
      <c r="K33" s="171"/>
      <c r="L33" s="172"/>
      <c r="M33" s="168">
        <v>16720</v>
      </c>
      <c r="N33" s="169"/>
      <c r="O33" s="168">
        <f t="shared" si="1"/>
        <v>89870</v>
      </c>
      <c r="P33" s="176"/>
      <c r="Q33" s="177" t="s">
        <v>81</v>
      </c>
      <c r="R33" s="178"/>
      <c r="S33" s="178"/>
      <c r="T33" s="179"/>
    </row>
    <row r="34" spans="3:20" ht="21" customHeight="1" thickBot="1" x14ac:dyDescent="0.6">
      <c r="C34" s="8">
        <f t="shared" si="0"/>
        <v>11</v>
      </c>
      <c r="D34" s="11" t="s">
        <v>50</v>
      </c>
      <c r="E34" s="8">
        <v>30</v>
      </c>
      <c r="G34" s="137" t="s">
        <v>129</v>
      </c>
      <c r="H34" s="138"/>
      <c r="I34" s="139"/>
      <c r="J34" s="170"/>
      <c r="K34" s="171"/>
      <c r="L34" s="172"/>
      <c r="M34" s="168">
        <v>18335</v>
      </c>
      <c r="N34" s="169"/>
      <c r="O34" s="168">
        <f t="shared" si="1"/>
        <v>108205</v>
      </c>
      <c r="P34" s="176"/>
      <c r="Q34" s="177" t="s">
        <v>81</v>
      </c>
      <c r="R34" s="178"/>
      <c r="S34" s="178"/>
      <c r="T34" s="179"/>
    </row>
    <row r="35" spans="3:20" ht="21" customHeight="1" thickBot="1" x14ac:dyDescent="0.6">
      <c r="C35" s="8">
        <f t="shared" si="0"/>
        <v>12</v>
      </c>
      <c r="D35" s="11" t="s">
        <v>50</v>
      </c>
      <c r="E35" s="8">
        <v>31</v>
      </c>
      <c r="G35" s="137" t="s">
        <v>129</v>
      </c>
      <c r="H35" s="138"/>
      <c r="I35" s="139"/>
      <c r="J35" s="170"/>
      <c r="K35" s="171"/>
      <c r="L35" s="172"/>
      <c r="M35" s="168">
        <v>20140</v>
      </c>
      <c r="N35" s="169"/>
      <c r="O35" s="168">
        <f t="shared" si="1"/>
        <v>128345</v>
      </c>
      <c r="P35" s="176"/>
      <c r="Q35" s="177" t="s">
        <v>81</v>
      </c>
      <c r="R35" s="178"/>
      <c r="S35" s="178"/>
      <c r="T35" s="179"/>
    </row>
    <row r="36" spans="3:20" ht="21" customHeight="1" thickBot="1" x14ac:dyDescent="0.6">
      <c r="C36" s="8" t="s">
        <v>52</v>
      </c>
      <c r="D36" s="11" t="s">
        <v>50</v>
      </c>
      <c r="E36" s="8">
        <v>31</v>
      </c>
      <c r="G36" s="137" t="s">
        <v>129</v>
      </c>
      <c r="H36" s="138"/>
      <c r="I36" s="139"/>
      <c r="J36" s="170"/>
      <c r="K36" s="171"/>
      <c r="L36" s="172"/>
      <c r="M36" s="168">
        <v>22135</v>
      </c>
      <c r="N36" s="169"/>
      <c r="O36" s="168">
        <f t="shared" si="1"/>
        <v>150480</v>
      </c>
      <c r="P36" s="176"/>
      <c r="Q36" s="177" t="s">
        <v>81</v>
      </c>
      <c r="R36" s="178"/>
      <c r="S36" s="178"/>
      <c r="T36" s="179"/>
    </row>
    <row r="37" spans="3:20" ht="21" customHeight="1" thickBot="1" x14ac:dyDescent="0.6">
      <c r="C37" s="8" t="s">
        <v>53</v>
      </c>
      <c r="D37" s="11" t="s">
        <v>50</v>
      </c>
      <c r="E37" s="8">
        <v>28</v>
      </c>
      <c r="G37" s="137" t="s">
        <v>129</v>
      </c>
      <c r="H37" s="138"/>
      <c r="I37" s="139"/>
      <c r="J37" s="170"/>
      <c r="K37" s="171"/>
      <c r="L37" s="172"/>
      <c r="M37" s="168">
        <v>24320</v>
      </c>
      <c r="N37" s="169"/>
      <c r="O37" s="168">
        <f t="shared" si="1"/>
        <v>174800</v>
      </c>
      <c r="P37" s="176"/>
      <c r="Q37" s="177" t="s">
        <v>81</v>
      </c>
      <c r="R37" s="178"/>
      <c r="S37" s="178"/>
      <c r="T37" s="179"/>
    </row>
    <row r="38" spans="3:20" ht="21" customHeight="1" thickBot="1" x14ac:dyDescent="0.6">
      <c r="C38" s="8" t="s">
        <v>54</v>
      </c>
      <c r="D38" s="11" t="s">
        <v>50</v>
      </c>
      <c r="E38" s="8">
        <v>31</v>
      </c>
      <c r="G38" s="137" t="s">
        <v>129</v>
      </c>
      <c r="H38" s="138"/>
      <c r="I38" s="139"/>
      <c r="J38" s="170"/>
      <c r="K38" s="171"/>
      <c r="L38" s="172"/>
      <c r="M38" s="168"/>
      <c r="N38" s="169"/>
      <c r="O38" s="168"/>
      <c r="P38" s="176"/>
      <c r="Q38" s="177" t="s">
        <v>81</v>
      </c>
      <c r="R38" s="178"/>
      <c r="S38" s="178"/>
      <c r="T38" s="179"/>
    </row>
    <row r="39" spans="3:20" ht="45.65" customHeight="1" x14ac:dyDescent="0.55000000000000004">
      <c r="N39" s="62" t="s">
        <v>148</v>
      </c>
      <c r="P39" s="62" t="s">
        <v>148</v>
      </c>
    </row>
    <row r="40" spans="3:20" ht="21" customHeight="1" collapsed="1" x14ac:dyDescent="0.55000000000000004"/>
  </sheetData>
  <mergeCells count="88">
    <mergeCell ref="G36:I36"/>
    <mergeCell ref="J36:L36"/>
    <mergeCell ref="O36:P36"/>
    <mergeCell ref="Q36:T36"/>
    <mergeCell ref="G37:I37"/>
    <mergeCell ref="J37:L37"/>
    <mergeCell ref="O37:P37"/>
    <mergeCell ref="Q37:T37"/>
    <mergeCell ref="G38:I38"/>
    <mergeCell ref="J38:L38"/>
    <mergeCell ref="M38:N38"/>
    <mergeCell ref="O38:P38"/>
    <mergeCell ref="Q38:T38"/>
    <mergeCell ref="G32:I32"/>
    <mergeCell ref="J32:L32"/>
    <mergeCell ref="O32:P32"/>
    <mergeCell ref="Q32:T32"/>
    <mergeCell ref="G33:I33"/>
    <mergeCell ref="J33:L33"/>
    <mergeCell ref="M33:N33"/>
    <mergeCell ref="O33:P33"/>
    <mergeCell ref="Q33:T33"/>
    <mergeCell ref="G34:I34"/>
    <mergeCell ref="J34:L34"/>
    <mergeCell ref="O34:P34"/>
    <mergeCell ref="Q34:T34"/>
    <mergeCell ref="G35:I35"/>
    <mergeCell ref="J35:L35"/>
    <mergeCell ref="M35:N35"/>
    <mergeCell ref="O35:P35"/>
    <mergeCell ref="Q35:T35"/>
    <mergeCell ref="C25:E25"/>
    <mergeCell ref="G31:I31"/>
    <mergeCell ref="J31:L31"/>
    <mergeCell ref="O31:P31"/>
    <mergeCell ref="Q31:T31"/>
    <mergeCell ref="G28:I28"/>
    <mergeCell ref="J28:L28"/>
    <mergeCell ref="M28:N28"/>
    <mergeCell ref="O28:P28"/>
    <mergeCell ref="Q28:T28"/>
    <mergeCell ref="G29:I29"/>
    <mergeCell ref="J29:L29"/>
    <mergeCell ref="O29:P29"/>
    <mergeCell ref="Q29:T29"/>
    <mergeCell ref="M36:N36"/>
    <mergeCell ref="M37:N37"/>
    <mergeCell ref="G25:I25"/>
    <mergeCell ref="J25:L25"/>
    <mergeCell ref="C11:L11"/>
    <mergeCell ref="C14:T14"/>
    <mergeCell ref="C17:E17"/>
    <mergeCell ref="G17:L17"/>
    <mergeCell ref="C19:E19"/>
    <mergeCell ref="G19:L19"/>
    <mergeCell ref="G30:I30"/>
    <mergeCell ref="J30:L30"/>
    <mergeCell ref="M30:N30"/>
    <mergeCell ref="O30:P30"/>
    <mergeCell ref="Q30:T30"/>
    <mergeCell ref="M25:N25"/>
    <mergeCell ref="B9:T9"/>
    <mergeCell ref="M32:N32"/>
    <mergeCell ref="M34:N34"/>
    <mergeCell ref="M29:N29"/>
    <mergeCell ref="M31:N31"/>
    <mergeCell ref="M27:N27"/>
    <mergeCell ref="O25:P25"/>
    <mergeCell ref="Q25:T25"/>
    <mergeCell ref="G27:I27"/>
    <mergeCell ref="J27:L27"/>
    <mergeCell ref="O27:P27"/>
    <mergeCell ref="Q27:T27"/>
    <mergeCell ref="C21:E21"/>
    <mergeCell ref="G21:L21"/>
    <mergeCell ref="C23:E23"/>
    <mergeCell ref="G23:L23"/>
    <mergeCell ref="S7:T7"/>
    <mergeCell ref="B2:I2"/>
    <mergeCell ref="J2:L2"/>
    <mergeCell ref="M2:S2"/>
    <mergeCell ref="B4:T4"/>
    <mergeCell ref="B5:T5"/>
    <mergeCell ref="C7:E7"/>
    <mergeCell ref="G7:I7"/>
    <mergeCell ref="L7:M7"/>
    <mergeCell ref="N7:O7"/>
    <mergeCell ref="Q7:R7"/>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演習の趣旨と利用方法</vt:lpstr>
      <vt:lpstr>A_EXCEL予算実務→</vt:lpstr>
      <vt:lpstr>A①_入力</vt:lpstr>
      <vt:lpstr>A②_出力</vt:lpstr>
      <vt:lpstr>B_予算会計システム→</vt:lpstr>
      <vt:lpstr>Ｂ①マスタ登録</vt:lpstr>
      <vt:lpstr>B②_入力画面</vt:lpstr>
      <vt:lpstr>B③予算仕訳</vt:lpstr>
      <vt:lpstr>B④予算元帳</vt:lpstr>
      <vt:lpstr>B⑤CF組替仕訳</vt:lpstr>
      <vt:lpstr>B⑥出力画面</vt:lpstr>
      <vt:lpstr>A①_入力!Print_Area</vt:lpstr>
      <vt:lpstr>A②_出力!Print_Area</vt:lpstr>
      <vt:lpstr>Ｂ①マスタ登録!Print_Area</vt:lpstr>
      <vt:lpstr>B②_入力画面!Print_Area</vt:lpstr>
      <vt:lpstr>B③予算仕訳!Print_Area</vt:lpstr>
      <vt:lpstr>B④予算元帳!Print_Area</vt:lpstr>
      <vt:lpstr>B⑤CF組替仕訳!Print_Area</vt:lpstr>
      <vt:lpstr>B⑥出力画面!Print_Area</vt:lpstr>
      <vt:lpstr>演習の趣旨と利用方法!Print_Area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３CC石井浩恵</cp:lastModifiedBy>
  <cp:lastPrinted>2021-10-06T22:19:17Z</cp:lastPrinted>
  <dcterms:created xsi:type="dcterms:W3CDTF">2021-09-20T04:00:10Z</dcterms:created>
  <dcterms:modified xsi:type="dcterms:W3CDTF">2021-10-06T23:48:57Z</dcterms:modified>
</cp:coreProperties>
</file>